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ml.chartshapes+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4.xml" ContentType="application/vnd.openxmlformats-officedocument.drawingml.chartshapes+xml"/>
  <Override PartName="/xl/charts/chart8.xml" ContentType="application/vnd.openxmlformats-officedocument.drawingml.chart+xml"/>
  <Override PartName="/xl/drawings/drawing5.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6.xml" ContentType="application/vnd.openxmlformats-officedocument.drawingml.chartshapes+xml"/>
  <Override PartName="/xl/charts/chart12.xml" ContentType="application/vnd.openxmlformats-officedocument.drawingml.chart+xml"/>
  <Override PartName="/xl/drawings/drawing7.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drawings/drawing8.xml" ContentType="application/vnd.openxmlformats-officedocument.drawingml.chartshapes+xml"/>
  <Override PartName="/xl/charts/chart16.xml" ContentType="application/vnd.openxmlformats-officedocument.drawingml.chart+xml"/>
  <Override PartName="/xl/drawings/drawing9.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drawings/drawing10.xml" ContentType="application/vnd.openxmlformats-officedocument.drawingml.chartshapes+xml"/>
  <Override PartName="/xl/charts/chart20.xml" ContentType="application/vnd.openxmlformats-officedocument.drawingml.chart+xml"/>
  <Override PartName="/xl/drawings/drawing11.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drawings/drawing12.xml" ContentType="application/vnd.openxmlformats-officedocument.drawingml.chartshapes+xml"/>
  <Override PartName="/xl/charts/chart24.xml" ContentType="application/vnd.openxmlformats-officedocument.drawingml.chart+xml"/>
  <Override PartName="/xl/drawings/drawing13.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drawings/drawing14.xml" ContentType="application/vnd.openxmlformats-officedocument.drawingml.chartshapes+xml"/>
  <Override PartName="/xl/charts/chart2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Documents\upload\DGP\"/>
    </mc:Choice>
  </mc:AlternateContent>
  <bookViews>
    <workbookView xWindow="0" yWindow="1485" windowWidth="11400" windowHeight="5850"/>
  </bookViews>
  <sheets>
    <sheet name="Invulformulier" sheetId="1" r:id="rId1"/>
    <sheet name="Grafieken locatie1" sheetId="2" r:id="rId2"/>
    <sheet name="Grafieken locatie2" sheetId="3" r:id="rId3"/>
    <sheet name="Grafieken locatie3" sheetId="4" r:id="rId4"/>
    <sheet name="Grafieken locatie4" sheetId="5" r:id="rId5"/>
    <sheet name="Grafieken locatie5" sheetId="6" r:id="rId6"/>
    <sheet name="Grafieken locatie6" sheetId="7" r:id="rId7"/>
    <sheet name="totale instelling" sheetId="8" r:id="rId8"/>
    <sheet name="Grafieken totale instelling" sheetId="9" r:id="rId9"/>
  </sheets>
  <definedNames>
    <definedName name="_xlnm.Print_Area" localSheetId="1">'Grafieken locatie1'!$A$45:$I$68</definedName>
    <definedName name="_xlnm.Print_Area" localSheetId="2">'Grafieken locatie2'!$A$1:$L$32</definedName>
    <definedName name="_xlnm.Print_Area" localSheetId="3">'Grafieken locatie3'!$A$1:$L$32</definedName>
    <definedName name="_xlnm.Print_Area" localSheetId="4">'Grafieken locatie4'!$A$1:$L$32</definedName>
    <definedName name="_xlnm.Print_Area" localSheetId="5">'Grafieken locatie5'!$A$1:$L$32</definedName>
    <definedName name="_xlnm.Print_Area" localSheetId="6">'Grafieken locatie6'!$A$1:$L$32</definedName>
    <definedName name="_xlnm.Print_Area" localSheetId="8">'Grafieken totale instelling'!$A$1:$L$32</definedName>
    <definedName name="_xlnm.Print_Area" localSheetId="0">Invulformulier!$A$1:$AP$21</definedName>
    <definedName name="_xlnm.Print_Area" localSheetId="7">'totale instelling'!$A$1:$AP$17</definedName>
  </definedNames>
  <calcPr calcId="152511"/>
</workbook>
</file>

<file path=xl/calcChain.xml><?xml version="1.0" encoding="utf-8"?>
<calcChain xmlns="http://schemas.openxmlformats.org/spreadsheetml/2006/main">
  <c r="D1" i="9" l="1"/>
  <c r="B45" i="9" s="1"/>
  <c r="L3" i="8"/>
  <c r="B20" i="1"/>
  <c r="B10" i="8" s="1"/>
  <c r="B38" i="1"/>
  <c r="B56" i="1"/>
  <c r="B12" i="8" s="1"/>
  <c r="B74" i="1"/>
  <c r="B92" i="1"/>
  <c r="B14" i="8" s="1"/>
  <c r="B110" i="1"/>
  <c r="AT104" i="1" s="1"/>
  <c r="J9" i="7" s="1"/>
  <c r="G68" i="7" s="1"/>
  <c r="Y20" i="1"/>
  <c r="Y10" i="8"/>
  <c r="Y38" i="1"/>
  <c r="Y11" i="8" s="1"/>
  <c r="Y56" i="1"/>
  <c r="Y12" i="8"/>
  <c r="Y74" i="1"/>
  <c r="Y13" i="8" s="1"/>
  <c r="Y92" i="1"/>
  <c r="Y14" i="8"/>
  <c r="Y110" i="1"/>
  <c r="Y15" i="8" s="1"/>
  <c r="BD85" i="1"/>
  <c r="BD49" i="1"/>
  <c r="BD13" i="1"/>
  <c r="A15" i="8"/>
  <c r="A14" i="8"/>
  <c r="A13" i="8"/>
  <c r="A12" i="8"/>
  <c r="A11" i="8"/>
  <c r="A10" i="8"/>
  <c r="D1" i="3"/>
  <c r="E45" i="3"/>
  <c r="B1" i="3"/>
  <c r="B45" i="3"/>
  <c r="D1" i="4"/>
  <c r="E45" i="4"/>
  <c r="B1" i="4"/>
  <c r="B45" i="4"/>
  <c r="D1" i="7"/>
  <c r="E45" i="7"/>
  <c r="B1" i="7"/>
  <c r="B45" i="7"/>
  <c r="D1" i="6"/>
  <c r="E45" i="6"/>
  <c r="B1" i="6"/>
  <c r="B45" i="6"/>
  <c r="D1" i="2"/>
  <c r="E45" i="2"/>
  <c r="B1" i="2"/>
  <c r="B45" i="2"/>
  <c r="D1" i="5"/>
  <c r="E45" i="5"/>
  <c r="B1" i="5"/>
  <c r="B45" i="5"/>
  <c r="O74" i="1"/>
  <c r="O13" i="8" s="1"/>
  <c r="O92" i="1"/>
  <c r="O20" i="1"/>
  <c r="O10" i="8" s="1"/>
  <c r="O38" i="1"/>
  <c r="O11" i="8" s="1"/>
  <c r="O56" i="1"/>
  <c r="O12" i="8" s="1"/>
  <c r="O110" i="1"/>
  <c r="O15" i="8" s="1"/>
  <c r="Q74" i="1"/>
  <c r="Q13" i="8"/>
  <c r="Q92" i="1"/>
  <c r="Q14" i="8"/>
  <c r="Q20" i="1"/>
  <c r="Q10" i="8"/>
  <c r="Q38" i="1"/>
  <c r="Q11" i="8"/>
  <c r="Q56" i="1"/>
  <c r="Q12" i="8"/>
  <c r="Q110" i="1"/>
  <c r="Q15" i="8"/>
  <c r="AK74" i="1"/>
  <c r="AK13" i="8"/>
  <c r="AK92" i="1"/>
  <c r="AK14" i="8"/>
  <c r="AK20" i="1"/>
  <c r="AK10" i="8" s="1"/>
  <c r="AK38" i="1"/>
  <c r="AK11" i="8"/>
  <c r="AK56" i="1"/>
  <c r="AK12" i="8" s="1"/>
  <c r="AK110" i="1"/>
  <c r="AK15" i="8"/>
  <c r="AM74" i="1"/>
  <c r="AM13" i="8" s="1"/>
  <c r="AM92" i="1"/>
  <c r="AM14" i="8" s="1"/>
  <c r="AM20" i="1"/>
  <c r="AM10" i="8" s="1"/>
  <c r="AM38" i="1"/>
  <c r="AM11" i="8" s="1"/>
  <c r="AM56" i="1"/>
  <c r="AM12" i="8" s="1"/>
  <c r="AM110" i="1"/>
  <c r="AM15" i="8" s="1"/>
  <c r="AC74" i="1"/>
  <c r="AC13" i="8" s="1"/>
  <c r="AC20" i="1"/>
  <c r="AC10" i="8"/>
  <c r="AC38" i="1"/>
  <c r="AC11" i="8" s="1"/>
  <c r="AC56" i="1"/>
  <c r="AC12" i="8"/>
  <c r="AC92" i="1"/>
  <c r="AC14" i="8" s="1"/>
  <c r="AC110" i="1"/>
  <c r="AC15" i="8"/>
  <c r="AD74" i="1"/>
  <c r="AD13" i="8" s="1"/>
  <c r="AD92" i="1"/>
  <c r="AD14" i="8" s="1"/>
  <c r="AD20" i="1"/>
  <c r="AD10" i="8" s="1"/>
  <c r="AD38" i="1"/>
  <c r="AD56" i="1"/>
  <c r="AD12" i="8" s="1"/>
  <c r="AD110" i="1"/>
  <c r="AD15" i="8" s="1"/>
  <c r="AF74" i="1"/>
  <c r="AF13" i="8"/>
  <c r="AF92" i="1"/>
  <c r="AF14" i="8" s="1"/>
  <c r="AF20" i="1"/>
  <c r="AF10" i="8"/>
  <c r="AF38" i="1"/>
  <c r="AF11" i="8" s="1"/>
  <c r="AF56" i="1"/>
  <c r="AF12" i="8"/>
  <c r="AF110" i="1"/>
  <c r="AF15" i="8" s="1"/>
  <c r="D74" i="1"/>
  <c r="D13" i="8" s="1"/>
  <c r="D92" i="1"/>
  <c r="D14" i="8" s="1"/>
  <c r="D20" i="1"/>
  <c r="D10" i="8" s="1"/>
  <c r="D38" i="1"/>
  <c r="D56" i="1"/>
  <c r="D12" i="8" s="1"/>
  <c r="D110" i="1"/>
  <c r="J74" i="1"/>
  <c r="J13" i="8"/>
  <c r="J92" i="1"/>
  <c r="J14" i="8" s="1"/>
  <c r="J20" i="1"/>
  <c r="J10" i="8"/>
  <c r="J38" i="1"/>
  <c r="J11" i="8" s="1"/>
  <c r="J56" i="1"/>
  <c r="J12" i="8"/>
  <c r="J110" i="1"/>
  <c r="J15" i="8" s="1"/>
  <c r="F74" i="1"/>
  <c r="F13" i="8" s="1"/>
  <c r="F92" i="1"/>
  <c r="F14" i="8"/>
  <c r="F20" i="1"/>
  <c r="F10" i="8" s="1"/>
  <c r="F38" i="1"/>
  <c r="F11" i="8"/>
  <c r="F56" i="1"/>
  <c r="F12" i="8" s="1"/>
  <c r="F110" i="1"/>
  <c r="F15" i="8"/>
  <c r="U74" i="1"/>
  <c r="U13" i="8"/>
  <c r="U92" i="1"/>
  <c r="U14" i="8" s="1"/>
  <c r="U20" i="1"/>
  <c r="U10" i="8"/>
  <c r="U38" i="1"/>
  <c r="U11" i="8" s="1"/>
  <c r="U56" i="1"/>
  <c r="U12" i="8"/>
  <c r="U110" i="1"/>
  <c r="U15" i="8" s="1"/>
  <c r="AL74" i="1"/>
  <c r="AL13" i="8" s="1"/>
  <c r="AL92" i="1"/>
  <c r="AL14" i="8"/>
  <c r="AL20" i="1"/>
  <c r="AL10" i="8" s="1"/>
  <c r="AL16" i="8" s="1"/>
  <c r="AW15" i="8" s="1"/>
  <c r="BA15" i="8" s="1"/>
  <c r="AL38" i="1"/>
  <c r="AL11" i="8"/>
  <c r="AL56" i="1"/>
  <c r="AL12" i="8" s="1"/>
  <c r="AL110" i="1"/>
  <c r="AL15" i="8"/>
  <c r="AE74" i="1"/>
  <c r="AE13" i="8"/>
  <c r="AE92" i="1"/>
  <c r="AE14" i="8" s="1"/>
  <c r="AE20" i="1"/>
  <c r="AE10" i="8"/>
  <c r="AE38" i="1"/>
  <c r="AE11" i="8" s="1"/>
  <c r="AE56" i="1"/>
  <c r="AE12" i="8"/>
  <c r="AE110" i="1"/>
  <c r="AE15" i="8" s="1"/>
  <c r="Z74" i="1"/>
  <c r="Z13" i="8" s="1"/>
  <c r="Z92" i="1"/>
  <c r="Z14" i="8"/>
  <c r="Z20" i="1"/>
  <c r="Z10" i="8" s="1"/>
  <c r="Z38" i="1"/>
  <c r="Z11" i="8"/>
  <c r="Z56" i="1"/>
  <c r="Z12" i="8" s="1"/>
  <c r="Z110" i="1"/>
  <c r="Z15" i="8"/>
  <c r="P74" i="1"/>
  <c r="P13" i="8"/>
  <c r="P92" i="1"/>
  <c r="P14" i="8" s="1"/>
  <c r="P20" i="1"/>
  <c r="P10" i="8"/>
  <c r="P38" i="1"/>
  <c r="P11" i="8" s="1"/>
  <c r="P56" i="1"/>
  <c r="P12" i="8"/>
  <c r="P110" i="1"/>
  <c r="P15" i="8" s="1"/>
  <c r="AP110" i="1"/>
  <c r="AP15" i="8" s="1"/>
  <c r="AO110" i="1"/>
  <c r="AO15" i="8"/>
  <c r="AN110" i="1"/>
  <c r="AN15" i="8" s="1"/>
  <c r="AJ110" i="1"/>
  <c r="AJ15" i="8"/>
  <c r="AI15" i="8"/>
  <c r="AH110" i="1"/>
  <c r="AH15" i="8" s="1"/>
  <c r="AG110" i="1"/>
  <c r="AG15" i="8" s="1"/>
  <c r="AB15" i="8"/>
  <c r="AA110" i="1"/>
  <c r="AA15" i="8"/>
  <c r="X110" i="1"/>
  <c r="X15" i="8" s="1"/>
  <c r="W110" i="1"/>
  <c r="W15" i="8"/>
  <c r="V110" i="1"/>
  <c r="V15" i="8" s="1"/>
  <c r="T110" i="1"/>
  <c r="T15" i="8"/>
  <c r="S110" i="1"/>
  <c r="S15" i="8" s="1"/>
  <c r="R110" i="1"/>
  <c r="R15" i="8"/>
  <c r="N110" i="1"/>
  <c r="N15" i="8" s="1"/>
  <c r="M110" i="1"/>
  <c r="M15" i="8"/>
  <c r="L110" i="1"/>
  <c r="L15" i="8" s="1"/>
  <c r="K15" i="8"/>
  <c r="I15" i="8"/>
  <c r="H110" i="1"/>
  <c r="H15" i="8" s="1"/>
  <c r="G15" i="8"/>
  <c r="E110" i="1"/>
  <c r="C110" i="1"/>
  <c r="C15" i="8" s="1"/>
  <c r="AO92" i="1"/>
  <c r="AO14" i="8" s="1"/>
  <c r="AN92" i="1"/>
  <c r="AN14" i="8" s="1"/>
  <c r="AJ92" i="1"/>
  <c r="AJ14" i="8" s="1"/>
  <c r="AI92" i="1"/>
  <c r="AI14" i="8" s="1"/>
  <c r="AH92" i="1"/>
  <c r="AH14" i="8" s="1"/>
  <c r="AG92" i="1"/>
  <c r="AG14" i="8" s="1"/>
  <c r="AB14" i="8"/>
  <c r="AA92" i="1"/>
  <c r="AA14" i="8" s="1"/>
  <c r="X92" i="1"/>
  <c r="X14" i="8"/>
  <c r="W92" i="1"/>
  <c r="W14" i="8" s="1"/>
  <c r="V92" i="1"/>
  <c r="V14" i="8"/>
  <c r="T14" i="8"/>
  <c r="S92" i="1"/>
  <c r="S14" i="8" s="1"/>
  <c r="R14" i="8"/>
  <c r="N92" i="1"/>
  <c r="N14" i="8" s="1"/>
  <c r="M14" i="8"/>
  <c r="L92" i="1"/>
  <c r="L14" i="8" s="1"/>
  <c r="K14" i="8"/>
  <c r="I14" i="8"/>
  <c r="H92" i="1"/>
  <c r="H14" i="8" s="1"/>
  <c r="G14" i="8"/>
  <c r="E92" i="1"/>
  <c r="E14" i="8"/>
  <c r="C92" i="1"/>
  <c r="C14" i="8" s="1"/>
  <c r="AO74" i="1"/>
  <c r="AO13" i="8"/>
  <c r="AN74" i="1"/>
  <c r="AN13" i="8" s="1"/>
  <c r="AJ74" i="1"/>
  <c r="AJ13" i="8"/>
  <c r="AI13" i="8"/>
  <c r="AH74" i="1"/>
  <c r="AH13" i="8" s="1"/>
  <c r="AG74" i="1"/>
  <c r="AG13" i="8" s="1"/>
  <c r="AB74" i="1"/>
  <c r="AB13" i="8" s="1"/>
  <c r="AB16" i="8" s="1"/>
  <c r="AA74" i="1"/>
  <c r="AA13" i="8" s="1"/>
  <c r="X74" i="1"/>
  <c r="X13" i="8" s="1"/>
  <c r="W74" i="1"/>
  <c r="W13" i="8" s="1"/>
  <c r="V74" i="1"/>
  <c r="V13" i="8" s="1"/>
  <c r="T74" i="1"/>
  <c r="T13" i="8" s="1"/>
  <c r="S74" i="1"/>
  <c r="S13" i="8" s="1"/>
  <c r="R74" i="1"/>
  <c r="N74" i="1"/>
  <c r="N13" i="8" s="1"/>
  <c r="M13" i="8"/>
  <c r="L74" i="1"/>
  <c r="L13" i="8" s="1"/>
  <c r="K74" i="1"/>
  <c r="K13" i="8"/>
  <c r="I74" i="1"/>
  <c r="I13" i="8" s="1"/>
  <c r="H74" i="1"/>
  <c r="H13" i="8"/>
  <c r="G74" i="1"/>
  <c r="G13" i="8" s="1"/>
  <c r="E74" i="1"/>
  <c r="E13" i="8"/>
  <c r="C74" i="1"/>
  <c r="C13" i="8" s="1"/>
  <c r="AO56" i="1"/>
  <c r="AO12" i="8"/>
  <c r="AN56" i="1"/>
  <c r="AN12" i="8" s="1"/>
  <c r="AJ56" i="1"/>
  <c r="AJ12" i="8"/>
  <c r="AI56" i="1"/>
  <c r="AI12" i="8" s="1"/>
  <c r="AH56" i="1"/>
  <c r="AH12" i="8"/>
  <c r="AG56" i="1"/>
  <c r="AG12" i="8" s="1"/>
  <c r="AB56" i="1"/>
  <c r="AB12" i="8"/>
  <c r="AA56" i="1"/>
  <c r="AA12" i="8" s="1"/>
  <c r="X56" i="1"/>
  <c r="X12" i="8"/>
  <c r="W56" i="1"/>
  <c r="W12" i="8" s="1"/>
  <c r="V56" i="1"/>
  <c r="V12" i="8"/>
  <c r="V16" i="8" s="1"/>
  <c r="S56" i="1"/>
  <c r="S12" i="8" s="1"/>
  <c r="R56" i="1"/>
  <c r="R12" i="8"/>
  <c r="N56" i="1"/>
  <c r="N12" i="8" s="1"/>
  <c r="N16" i="8" s="1"/>
  <c r="M56" i="1"/>
  <c r="M12" i="8"/>
  <c r="L56" i="1"/>
  <c r="L12" i="8" s="1"/>
  <c r="K56" i="1"/>
  <c r="K12" i="8"/>
  <c r="I56" i="1"/>
  <c r="I12" i="8" s="1"/>
  <c r="H56" i="1"/>
  <c r="H12" i="8"/>
  <c r="G56" i="1"/>
  <c r="G12" i="8" s="1"/>
  <c r="E56" i="1"/>
  <c r="E12" i="8"/>
  <c r="C56" i="1"/>
  <c r="C12" i="8" s="1"/>
  <c r="AO38" i="1"/>
  <c r="AO11" i="8"/>
  <c r="AN38" i="1"/>
  <c r="AN11" i="8" s="1"/>
  <c r="AJ38" i="1"/>
  <c r="AJ11" i="8"/>
  <c r="AI38" i="1"/>
  <c r="AI11" i="8" s="1"/>
  <c r="AH38" i="1"/>
  <c r="AH11" i="8"/>
  <c r="AH16" i="8" s="1"/>
  <c r="AG38" i="1"/>
  <c r="AG11" i="8" s="1"/>
  <c r="AB38" i="1"/>
  <c r="AB11" i="8"/>
  <c r="AA38" i="1"/>
  <c r="AA11" i="8" s="1"/>
  <c r="X38" i="1"/>
  <c r="X11" i="8"/>
  <c r="W38" i="1"/>
  <c r="W11" i="8" s="1"/>
  <c r="V38" i="1"/>
  <c r="V11" i="8"/>
  <c r="T38" i="1"/>
  <c r="T11" i="8" s="1"/>
  <c r="S38" i="1"/>
  <c r="S11" i="8"/>
  <c r="S16" i="8" s="1"/>
  <c r="R11" i="8"/>
  <c r="N38" i="1"/>
  <c r="N11" i="8" s="1"/>
  <c r="M38" i="1"/>
  <c r="M11" i="8"/>
  <c r="L38" i="1"/>
  <c r="L11" i="8" s="1"/>
  <c r="K38" i="1"/>
  <c r="K11" i="8"/>
  <c r="I11" i="8"/>
  <c r="H38" i="1"/>
  <c r="H11" i="8"/>
  <c r="G38" i="1"/>
  <c r="G11" i="8" s="1"/>
  <c r="E38" i="1"/>
  <c r="E11" i="8"/>
  <c r="C38" i="1"/>
  <c r="C11" i="8" s="1"/>
  <c r="C20" i="1"/>
  <c r="C10" i="8"/>
  <c r="C16" i="8" s="1"/>
  <c r="E20" i="1"/>
  <c r="E10" i="8" s="1"/>
  <c r="G20" i="1"/>
  <c r="G10" i="8"/>
  <c r="H20" i="1"/>
  <c r="H10" i="8" s="1"/>
  <c r="H16" i="8" s="1"/>
  <c r="I20" i="1"/>
  <c r="I10" i="8"/>
  <c r="K10" i="8"/>
  <c r="L20" i="1"/>
  <c r="L10" i="8" s="1"/>
  <c r="L16" i="8" s="1"/>
  <c r="M20" i="1"/>
  <c r="M10" i="8" s="1"/>
  <c r="N20" i="1"/>
  <c r="N10" i="8" s="1"/>
  <c r="R20" i="1"/>
  <c r="S20" i="1"/>
  <c r="S10" i="8" s="1"/>
  <c r="T20" i="1"/>
  <c r="T10" i="8"/>
  <c r="V20" i="1"/>
  <c r="V10" i="8" s="1"/>
  <c r="W20" i="1"/>
  <c r="W10" i="8"/>
  <c r="X20" i="1"/>
  <c r="X10" i="8" s="1"/>
  <c r="AA20" i="1"/>
  <c r="AA10" i="8" s="1"/>
  <c r="AA16" i="8" s="1"/>
  <c r="AB20" i="1"/>
  <c r="AB10" i="8" s="1"/>
  <c r="AG20" i="1"/>
  <c r="AG10" i="8" s="1"/>
  <c r="AH20" i="1"/>
  <c r="AH10" i="8" s="1"/>
  <c r="AI20" i="1"/>
  <c r="AI10" i="8"/>
  <c r="AJ20" i="1"/>
  <c r="AJ10" i="8" s="1"/>
  <c r="AN20" i="1"/>
  <c r="AN10" i="8"/>
  <c r="AO20" i="1"/>
  <c r="AO10" i="8" s="1"/>
  <c r="AO16" i="8" s="1"/>
  <c r="AP74" i="1"/>
  <c r="G75" i="1"/>
  <c r="K75" i="1"/>
  <c r="T75" i="1"/>
  <c r="AB75" i="1"/>
  <c r="AW45" i="1"/>
  <c r="L4" i="4"/>
  <c r="AW33" i="1"/>
  <c r="L10" i="3" s="1"/>
  <c r="AW31" i="1"/>
  <c r="L8" i="3" s="1"/>
  <c r="AW29" i="1"/>
  <c r="L6" i="3" s="1"/>
  <c r="AW28" i="1"/>
  <c r="L5" i="3"/>
  <c r="AW27" i="1"/>
  <c r="AV33" i="1"/>
  <c r="K10" i="3"/>
  <c r="K8" i="3"/>
  <c r="K7" i="3"/>
  <c r="AV27" i="1"/>
  <c r="AW105" i="1"/>
  <c r="L10" i="7" s="1"/>
  <c r="AV105" i="1"/>
  <c r="AW104" i="1"/>
  <c r="AV104" i="1"/>
  <c r="AW103" i="1"/>
  <c r="AW102" i="1"/>
  <c r="BA102" i="1" s="1"/>
  <c r="AV101" i="1"/>
  <c r="AT100" i="1"/>
  <c r="AW87" i="1"/>
  <c r="AV87" i="1"/>
  <c r="AZ87" i="1" s="1"/>
  <c r="AT87" i="1"/>
  <c r="AW86" i="1"/>
  <c r="AV86" i="1"/>
  <c r="AT86" i="1"/>
  <c r="AW85" i="1"/>
  <c r="AT85" i="1"/>
  <c r="AW84" i="1"/>
  <c r="BA84" i="1" s="1"/>
  <c r="AT84" i="1"/>
  <c r="J7" i="6" s="1"/>
  <c r="AW83" i="1"/>
  <c r="AT83" i="1"/>
  <c r="AW82" i="1"/>
  <c r="AV82" i="1"/>
  <c r="AZ82" i="1" s="1"/>
  <c r="AT82" i="1"/>
  <c r="AW81" i="1"/>
  <c r="AV81" i="1"/>
  <c r="AT81" i="1"/>
  <c r="AW69" i="1"/>
  <c r="AV69" i="1"/>
  <c r="AT69" i="1"/>
  <c r="AW68" i="1"/>
  <c r="BA68" i="1" s="1"/>
  <c r="AV68" i="1"/>
  <c r="AT68" i="1"/>
  <c r="AW67" i="1"/>
  <c r="AT67" i="1"/>
  <c r="AW66" i="1"/>
  <c r="AT66" i="1"/>
  <c r="AW65" i="1"/>
  <c r="BA65" i="1" s="1"/>
  <c r="AV65" i="1"/>
  <c r="AW64" i="1"/>
  <c r="AV64" i="1"/>
  <c r="AT64" i="1"/>
  <c r="AW63" i="1"/>
  <c r="AV63" i="1"/>
  <c r="AT63" i="1"/>
  <c r="AW51" i="1"/>
  <c r="AV51" i="1"/>
  <c r="AT51" i="1"/>
  <c r="AW50" i="1"/>
  <c r="AV50" i="1"/>
  <c r="AT50" i="1"/>
  <c r="AW49" i="1"/>
  <c r="AT49" i="1"/>
  <c r="AW48" i="1"/>
  <c r="BA48" i="1" s="1"/>
  <c r="AT48" i="1"/>
  <c r="AW47" i="1"/>
  <c r="AV47" i="1"/>
  <c r="AT47" i="1"/>
  <c r="AW46" i="1"/>
  <c r="AV46" i="1"/>
  <c r="AT46" i="1"/>
  <c r="AV45" i="1"/>
  <c r="AT45" i="1"/>
  <c r="BE105" i="1"/>
  <c r="BE104" i="1"/>
  <c r="BD87" i="1"/>
  <c r="BE87" i="1"/>
  <c r="BF87" i="1"/>
  <c r="BG87" i="1"/>
  <c r="BD86" i="1"/>
  <c r="BE86" i="1"/>
  <c r="BF86" i="1"/>
  <c r="BI86" i="1" s="1"/>
  <c r="BG86" i="1"/>
  <c r="BF85" i="1"/>
  <c r="BG85" i="1"/>
  <c r="BI85" i="1"/>
  <c r="BF84" i="1"/>
  <c r="BG84" i="1"/>
  <c r="BI84" i="1"/>
  <c r="BD83" i="1"/>
  <c r="BE83" i="1"/>
  <c r="BF83" i="1"/>
  <c r="BG83" i="1"/>
  <c r="BI83" i="1"/>
  <c r="BD82" i="1"/>
  <c r="BE82" i="1"/>
  <c r="BF82" i="1"/>
  <c r="BI82" i="1" s="1"/>
  <c r="BG82" i="1"/>
  <c r="BD81" i="1"/>
  <c r="BE81" i="1"/>
  <c r="BF81" i="1"/>
  <c r="BG81" i="1"/>
  <c r="BD69" i="1"/>
  <c r="BE69" i="1"/>
  <c r="BI69" i="1" s="1"/>
  <c r="BF69" i="1"/>
  <c r="BG69" i="1"/>
  <c r="BD68" i="1"/>
  <c r="BE68" i="1"/>
  <c r="BF68" i="1"/>
  <c r="BG68" i="1"/>
  <c r="BI68" i="1"/>
  <c r="BF67" i="1"/>
  <c r="BG67" i="1"/>
  <c r="BF66" i="1"/>
  <c r="BI66" i="1" s="1"/>
  <c r="BG66" i="1"/>
  <c r="BD65" i="1"/>
  <c r="BE65" i="1"/>
  <c r="BI65" i="1" s="1"/>
  <c r="BF65" i="1"/>
  <c r="BG65" i="1"/>
  <c r="BD64" i="1"/>
  <c r="BE64" i="1"/>
  <c r="BF64" i="1"/>
  <c r="BG64" i="1"/>
  <c r="BI64" i="1"/>
  <c r="BD63" i="1"/>
  <c r="BE63" i="1"/>
  <c r="BF63" i="1"/>
  <c r="BG63" i="1"/>
  <c r="BD51" i="1"/>
  <c r="BE51" i="1"/>
  <c r="BI51" i="1" s="1"/>
  <c r="BF51" i="1"/>
  <c r="BG51" i="1"/>
  <c r="BD50" i="1"/>
  <c r="BE50" i="1"/>
  <c r="BI50" i="1" s="1"/>
  <c r="BF50" i="1"/>
  <c r="BG50" i="1"/>
  <c r="BF49" i="1"/>
  <c r="BG49" i="1"/>
  <c r="BF48" i="1"/>
  <c r="BG48" i="1"/>
  <c r="BD47" i="1"/>
  <c r="BE47" i="1"/>
  <c r="BI47" i="1" s="1"/>
  <c r="BF47" i="1"/>
  <c r="BG47" i="1"/>
  <c r="BD46" i="1"/>
  <c r="BE46" i="1"/>
  <c r="BI46" i="1" s="1"/>
  <c r="BF46" i="1"/>
  <c r="BG46" i="1"/>
  <c r="BD45" i="1"/>
  <c r="BI45" i="1" s="1"/>
  <c r="BE45" i="1"/>
  <c r="BF45" i="1"/>
  <c r="BG45" i="1"/>
  <c r="BE33" i="1"/>
  <c r="BG31" i="1"/>
  <c r="BE27" i="1"/>
  <c r="BA105" i="1"/>
  <c r="AZ105" i="1"/>
  <c r="BA104" i="1"/>
  <c r="AZ104" i="1"/>
  <c r="BA103" i="1"/>
  <c r="AZ101" i="1"/>
  <c r="BA87" i="1"/>
  <c r="BA86" i="1"/>
  <c r="AZ86" i="1"/>
  <c r="BA85" i="1"/>
  <c r="BA83" i="1"/>
  <c r="BA82" i="1"/>
  <c r="BA81" i="1"/>
  <c r="AZ81" i="1"/>
  <c r="BA69" i="1"/>
  <c r="AZ69" i="1"/>
  <c r="AZ68" i="1"/>
  <c r="BA67" i="1"/>
  <c r="BA66" i="1"/>
  <c r="BA64" i="1"/>
  <c r="AZ64" i="1"/>
  <c r="BA63" i="1"/>
  <c r="AZ63" i="1"/>
  <c r="BA51" i="1"/>
  <c r="AZ51" i="1"/>
  <c r="BA50" i="1"/>
  <c r="AZ50" i="1"/>
  <c r="BA49" i="1"/>
  <c r="BA47" i="1"/>
  <c r="AZ47" i="1"/>
  <c r="BA46" i="1"/>
  <c r="AZ46" i="1"/>
  <c r="BA45" i="1"/>
  <c r="AZ45" i="1"/>
  <c r="BA33" i="1"/>
  <c r="AZ33" i="1"/>
  <c r="BA31" i="1"/>
  <c r="BA29" i="1"/>
  <c r="BA28" i="1"/>
  <c r="AW15" i="1"/>
  <c r="AW14" i="1"/>
  <c r="L9" i="2"/>
  <c r="AW13" i="1"/>
  <c r="L8" i="2" s="1"/>
  <c r="AW12" i="1"/>
  <c r="L7" i="2"/>
  <c r="AW11" i="1"/>
  <c r="L6" i="2" s="1"/>
  <c r="AW10" i="1"/>
  <c r="L5" i="2"/>
  <c r="AW9" i="1"/>
  <c r="AV15" i="1"/>
  <c r="K10" i="2"/>
  <c r="AV14" i="1"/>
  <c r="K8" i="2"/>
  <c r="AV11" i="1"/>
  <c r="K6" i="2"/>
  <c r="AV10" i="1"/>
  <c r="K5" i="2"/>
  <c r="AV9" i="1"/>
  <c r="AZ9" i="1" s="1"/>
  <c r="K4" i="2"/>
  <c r="AT15" i="1"/>
  <c r="J10" i="2"/>
  <c r="AT14" i="1"/>
  <c r="J9" i="2"/>
  <c r="AT13" i="1"/>
  <c r="J8" i="2"/>
  <c r="AT12" i="1"/>
  <c r="J7" i="2"/>
  <c r="E68" i="2" s="1"/>
  <c r="AT11" i="1"/>
  <c r="J6" i="2"/>
  <c r="AT10" i="1"/>
  <c r="J5" i="2"/>
  <c r="C68" i="2" s="1"/>
  <c r="AT9" i="1"/>
  <c r="J4" i="2"/>
  <c r="BF15" i="1"/>
  <c r="BE15" i="1"/>
  <c r="BE14" i="1"/>
  <c r="BE11" i="1"/>
  <c r="BD15" i="1"/>
  <c r="BD14" i="1"/>
  <c r="BI14" i="1" s="1"/>
  <c r="BD11" i="1"/>
  <c r="T39" i="1"/>
  <c r="T56" i="1"/>
  <c r="R57" i="1"/>
  <c r="T57" i="1"/>
  <c r="T111" i="1"/>
  <c r="H1" i="7"/>
  <c r="G1" i="7"/>
  <c r="H1" i="6"/>
  <c r="G1" i="6"/>
  <c r="H1" i="5"/>
  <c r="G1" i="5"/>
  <c r="H1" i="3"/>
  <c r="G1" i="3"/>
  <c r="H1" i="4"/>
  <c r="G1" i="4"/>
  <c r="H1" i="2"/>
  <c r="G1" i="2"/>
  <c r="H1" i="9"/>
  <c r="L10" i="9"/>
  <c r="AJ16" i="8"/>
  <c r="X16" i="8"/>
  <c r="K8" i="9"/>
  <c r="K7" i="9"/>
  <c r="AT6" i="8"/>
  <c r="T12" i="8"/>
  <c r="A6" i="8"/>
  <c r="G16" i="8"/>
  <c r="I16" i="8"/>
  <c r="T16" i="8"/>
  <c r="W16" i="8"/>
  <c r="W17" i="8" s="1"/>
  <c r="AI16" i="8"/>
  <c r="AI17" i="8" s="1"/>
  <c r="AN16" i="8"/>
  <c r="AP16" i="8"/>
  <c r="I17" i="8"/>
  <c r="AB17" i="8"/>
  <c r="L10" i="4"/>
  <c r="L9" i="4"/>
  <c r="L8" i="4"/>
  <c r="L7" i="4"/>
  <c r="L6" i="4"/>
  <c r="L5" i="4"/>
  <c r="K10" i="4"/>
  <c r="K9" i="4"/>
  <c r="K8" i="4"/>
  <c r="K7" i="4"/>
  <c r="K6" i="4"/>
  <c r="K5" i="4"/>
  <c r="K4" i="4"/>
  <c r="J10" i="4"/>
  <c r="H68" i="4" s="1"/>
  <c r="J9" i="4"/>
  <c r="J8" i="4"/>
  <c r="J7" i="4"/>
  <c r="E68" i="4" s="1"/>
  <c r="J6" i="4"/>
  <c r="D68" i="4" s="1"/>
  <c r="J5" i="4"/>
  <c r="J4" i="4"/>
  <c r="L10" i="5"/>
  <c r="L9" i="5"/>
  <c r="L8" i="5"/>
  <c r="L7" i="5"/>
  <c r="L6" i="5"/>
  <c r="L5" i="5"/>
  <c r="L4" i="5"/>
  <c r="K10" i="5"/>
  <c r="K9" i="5"/>
  <c r="K8" i="5"/>
  <c r="K7" i="5"/>
  <c r="K5" i="5"/>
  <c r="K4" i="5"/>
  <c r="J10" i="5"/>
  <c r="J9" i="5"/>
  <c r="J8" i="5"/>
  <c r="F68" i="5" s="1"/>
  <c r="J7" i="5"/>
  <c r="E68" i="5" s="1"/>
  <c r="J5" i="5"/>
  <c r="J4" i="5"/>
  <c r="L10" i="6"/>
  <c r="L9" i="6"/>
  <c r="L8" i="6"/>
  <c r="L7" i="6"/>
  <c r="L6" i="6"/>
  <c r="L5" i="6"/>
  <c r="L4" i="6"/>
  <c r="K10" i="6"/>
  <c r="K9" i="6"/>
  <c r="K8" i="6"/>
  <c r="K7" i="6"/>
  <c r="K5" i="6"/>
  <c r="K4" i="6"/>
  <c r="J10" i="6"/>
  <c r="J9" i="6"/>
  <c r="G68" i="6" s="1"/>
  <c r="J8" i="6"/>
  <c r="F68" i="6" s="1"/>
  <c r="J6" i="6"/>
  <c r="J5" i="6"/>
  <c r="C68" i="6" s="1"/>
  <c r="J4" i="6"/>
  <c r="B68" i="6" s="1"/>
  <c r="L9" i="7"/>
  <c r="L8" i="7"/>
  <c r="L7" i="7"/>
  <c r="K10" i="7"/>
  <c r="K9" i="7"/>
  <c r="K8" i="7"/>
  <c r="K7" i="7"/>
  <c r="K6" i="7"/>
  <c r="J5" i="7"/>
  <c r="C68" i="7" s="1"/>
  <c r="D68" i="6"/>
  <c r="E68" i="6"/>
  <c r="H68" i="6"/>
  <c r="B68" i="5"/>
  <c r="C68" i="5"/>
  <c r="G68" i="5"/>
  <c r="H68" i="5"/>
  <c r="B68" i="4"/>
  <c r="C68" i="4"/>
  <c r="F68" i="4"/>
  <c r="G68" i="4"/>
  <c r="AN111" i="1"/>
  <c r="AG111" i="1"/>
  <c r="W111" i="1"/>
  <c r="M111" i="1"/>
  <c r="AT96" i="1"/>
  <c r="AN93" i="1"/>
  <c r="AI93" i="1"/>
  <c r="AG93" i="1"/>
  <c r="W93" i="1"/>
  <c r="AP92" i="1"/>
  <c r="AT78" i="1"/>
  <c r="AT60" i="1"/>
  <c r="AN57" i="1"/>
  <c r="AI57" i="1"/>
  <c r="AG57" i="1"/>
  <c r="AB57" i="1"/>
  <c r="W57" i="1"/>
  <c r="M57" i="1"/>
  <c r="K57" i="1"/>
  <c r="I57" i="1"/>
  <c r="G57" i="1"/>
  <c r="AP56" i="1"/>
  <c r="AT42" i="1"/>
  <c r="AN39" i="1"/>
  <c r="AI39" i="1"/>
  <c r="AG39" i="1"/>
  <c r="AB39" i="1"/>
  <c r="W39" i="1"/>
  <c r="M39" i="1"/>
  <c r="K39" i="1"/>
  <c r="G39" i="1"/>
  <c r="AP38" i="1"/>
  <c r="AT24" i="1"/>
  <c r="H68" i="2"/>
  <c r="G68" i="2"/>
  <c r="F68" i="2"/>
  <c r="D68" i="2"/>
  <c r="B68" i="2"/>
  <c r="BG15" i="1"/>
  <c r="BF14" i="1"/>
  <c r="BG14" i="1"/>
  <c r="AI21" i="1"/>
  <c r="AG21" i="1"/>
  <c r="AB21" i="1"/>
  <c r="W21" i="1"/>
  <c r="M21" i="1"/>
  <c r="I21" i="1"/>
  <c r="G21" i="1"/>
  <c r="AZ15" i="1"/>
  <c r="AP20" i="1"/>
  <c r="AT6" i="1"/>
  <c r="BD9" i="1"/>
  <c r="BE9" i="1"/>
  <c r="BF9" i="1"/>
  <c r="BG9" i="1"/>
  <c r="BI9" i="1"/>
  <c r="AZ10" i="1"/>
  <c r="BA10" i="1"/>
  <c r="BD10" i="1"/>
  <c r="BE10" i="1"/>
  <c r="BF10" i="1"/>
  <c r="BG10" i="1"/>
  <c r="AZ11" i="1"/>
  <c r="BA11" i="1"/>
  <c r="BF11" i="1"/>
  <c r="BG11" i="1"/>
  <c r="BI11" i="1"/>
  <c r="BA12" i="1"/>
  <c r="BF12" i="1"/>
  <c r="BG12" i="1"/>
  <c r="BI12" i="1"/>
  <c r="BF13" i="1"/>
  <c r="BG13" i="1"/>
  <c r="BI13" i="1"/>
  <c r="BA14" i="1"/>
  <c r="J16" i="8" l="1"/>
  <c r="B11" i="8"/>
  <c r="BD31" i="1"/>
  <c r="AT33" i="1"/>
  <c r="J10" i="3" s="1"/>
  <c r="H68" i="3" s="1"/>
  <c r="AT31" i="1"/>
  <c r="J8" i="3" s="1"/>
  <c r="F68" i="3" s="1"/>
  <c r="AT29" i="1"/>
  <c r="J6" i="3" s="1"/>
  <c r="D68" i="3" s="1"/>
  <c r="AT27" i="1"/>
  <c r="J4" i="3" s="1"/>
  <c r="B68" i="3" s="1"/>
  <c r="AT28" i="1"/>
  <c r="J5" i="3" s="1"/>
  <c r="C68" i="3" s="1"/>
  <c r="BD33" i="1"/>
  <c r="BG32" i="1"/>
  <c r="BD29" i="1"/>
  <c r="BG28" i="1"/>
  <c r="BF27" i="1"/>
  <c r="AT30" i="1"/>
  <c r="J7" i="3" s="1"/>
  <c r="E68" i="3" s="1"/>
  <c r="BD32" i="1"/>
  <c r="BF30" i="1"/>
  <c r="BI30" i="1" s="1"/>
  <c r="BE29" i="1"/>
  <c r="BD28" i="1"/>
  <c r="BG27" i="1"/>
  <c r="AT32" i="1"/>
  <c r="J9" i="3" s="1"/>
  <c r="G68" i="3" s="1"/>
  <c r="BF33" i="1"/>
  <c r="BF31" i="1"/>
  <c r="BG30" i="1"/>
  <c r="BF29" i="1"/>
  <c r="BE28" i="1"/>
  <c r="BD27" i="1"/>
  <c r="BI27" i="1" s="1"/>
  <c r="BI15" i="1"/>
  <c r="BF28" i="1"/>
  <c r="BF32" i="1"/>
  <c r="BI81" i="1"/>
  <c r="BG102" i="1"/>
  <c r="L4" i="3"/>
  <c r="BA27" i="1"/>
  <c r="BI49" i="1"/>
  <c r="K4" i="3"/>
  <c r="AZ27" i="1"/>
  <c r="R10" i="8"/>
  <c r="R21" i="1"/>
  <c r="B15" i="8"/>
  <c r="BD103" i="1"/>
  <c r="AT105" i="1"/>
  <c r="J10" i="7" s="1"/>
  <c r="H68" i="7" s="1"/>
  <c r="AT99" i="1"/>
  <c r="J4" i="7" s="1"/>
  <c r="B68" i="7" s="1"/>
  <c r="BG105" i="1"/>
  <c r="BF104" i="1"/>
  <c r="BG103" i="1"/>
  <c r="BG101" i="1"/>
  <c r="BF100" i="1"/>
  <c r="BE99" i="1"/>
  <c r="BD105" i="1"/>
  <c r="BD104" i="1"/>
  <c r="BF103" i="1"/>
  <c r="BD101" i="1"/>
  <c r="BD100" i="1"/>
  <c r="BD99" i="1"/>
  <c r="AT103" i="1"/>
  <c r="J8" i="7" s="1"/>
  <c r="F68" i="7" s="1"/>
  <c r="AT101" i="1"/>
  <c r="J6" i="7" s="1"/>
  <c r="D68" i="7" s="1"/>
  <c r="BE101" i="1"/>
  <c r="BE100" i="1"/>
  <c r="BF99" i="1"/>
  <c r="BF105" i="1"/>
  <c r="BG104" i="1"/>
  <c r="BF102" i="1"/>
  <c r="BI102" i="1" s="1"/>
  <c r="BF101" i="1"/>
  <c r="BG100" i="1"/>
  <c r="BG99" i="1"/>
  <c r="BA13" i="1"/>
  <c r="BI10" i="1"/>
  <c r="T17" i="8"/>
  <c r="L4" i="2"/>
  <c r="BA9" i="1"/>
  <c r="BG29" i="1"/>
  <c r="BG33" i="1"/>
  <c r="BI48" i="1"/>
  <c r="BI63" i="1"/>
  <c r="K6" i="5"/>
  <c r="AZ65" i="1"/>
  <c r="AT102" i="1"/>
  <c r="J7" i="7" s="1"/>
  <c r="E68" i="7" s="1"/>
  <c r="AG16" i="8"/>
  <c r="AG17" i="8" s="1"/>
  <c r="M16" i="8"/>
  <c r="M17" i="8" s="1"/>
  <c r="K9" i="2"/>
  <c r="AZ14" i="1"/>
  <c r="L10" i="2"/>
  <c r="BA15" i="1"/>
  <c r="G17" i="8"/>
  <c r="E15" i="8"/>
  <c r="E16" i="8" s="1"/>
  <c r="AW99" i="1"/>
  <c r="AW100" i="1"/>
  <c r="AD11" i="8"/>
  <c r="AV32" i="1"/>
  <c r="BE32" i="1"/>
  <c r="R13" i="8"/>
  <c r="R75" i="1"/>
  <c r="Z16" i="8"/>
  <c r="AW13" i="8" s="1"/>
  <c r="U16" i="8"/>
  <c r="D15" i="8"/>
  <c r="AV100" i="1"/>
  <c r="AF16" i="8"/>
  <c r="AD16" i="8"/>
  <c r="AV14" i="8" s="1"/>
  <c r="AM16" i="8"/>
  <c r="AK16" i="8"/>
  <c r="Q16" i="8"/>
  <c r="BI87" i="1"/>
  <c r="AV99" i="1"/>
  <c r="AV29" i="1"/>
  <c r="AE16" i="8"/>
  <c r="AW14" i="8" s="1"/>
  <c r="AC16" i="8"/>
  <c r="BE14" i="8" s="1"/>
  <c r="Y16" i="8"/>
  <c r="B13" i="8"/>
  <c r="B16" i="8" s="1"/>
  <c r="BD67" i="1"/>
  <c r="BI67" i="1" s="1"/>
  <c r="AT65" i="1"/>
  <c r="J6" i="5" s="1"/>
  <c r="D68" i="5" s="1"/>
  <c r="W75" i="1"/>
  <c r="P16" i="8"/>
  <c r="AW11" i="8" s="1"/>
  <c r="F16" i="8"/>
  <c r="D11" i="8"/>
  <c r="D16" i="8" s="1"/>
  <c r="AV28" i="1"/>
  <c r="O14" i="8"/>
  <c r="O16" i="8" s="1"/>
  <c r="AV11" i="8" s="1"/>
  <c r="AV83" i="1"/>
  <c r="AW101" i="1"/>
  <c r="AW30" i="1"/>
  <c r="AW32" i="1"/>
  <c r="BD14" i="8" l="1"/>
  <c r="BE11" i="8"/>
  <c r="AT15" i="8"/>
  <c r="J10" i="9" s="1"/>
  <c r="H68" i="9" s="1"/>
  <c r="AT13" i="8"/>
  <c r="J8" i="9" s="1"/>
  <c r="F68" i="9" s="1"/>
  <c r="BD11" i="8"/>
  <c r="AT9" i="8"/>
  <c r="J4" i="9" s="1"/>
  <c r="B68" i="9" s="1"/>
  <c r="BF9" i="8"/>
  <c r="BG10" i="8"/>
  <c r="BF11" i="8"/>
  <c r="BF12" i="8"/>
  <c r="BF13" i="8"/>
  <c r="BD13" i="8"/>
  <c r="BI13" i="8" s="1"/>
  <c r="AT11" i="8"/>
  <c r="J6" i="9" s="1"/>
  <c r="D68" i="9" s="1"/>
  <c r="BG9" i="8"/>
  <c r="BD10" i="8"/>
  <c r="BG11" i="8"/>
  <c r="BG12" i="8"/>
  <c r="BG13" i="8"/>
  <c r="BF14" i="8"/>
  <c r="BD15" i="8"/>
  <c r="AT14" i="8"/>
  <c r="J9" i="9" s="1"/>
  <c r="G68" i="9" s="1"/>
  <c r="BE9" i="8"/>
  <c r="BF10" i="8"/>
  <c r="BG15" i="8"/>
  <c r="BG14" i="8"/>
  <c r="BD9" i="8"/>
  <c r="BI9" i="8" s="1"/>
  <c r="AT10" i="8"/>
  <c r="J5" i="9" s="1"/>
  <c r="C68" i="9" s="1"/>
  <c r="BE10" i="8"/>
  <c r="BF15" i="8"/>
  <c r="AV9" i="8"/>
  <c r="AV10" i="8"/>
  <c r="AZ11" i="8"/>
  <c r="K6" i="9"/>
  <c r="BA14" i="8"/>
  <c r="L9" i="9"/>
  <c r="AT12" i="8"/>
  <c r="J7" i="9" s="1"/>
  <c r="E68" i="9" s="1"/>
  <c r="AW12" i="8"/>
  <c r="BA99" i="1"/>
  <c r="L4" i="7"/>
  <c r="BA30" i="1"/>
  <c r="L7" i="3"/>
  <c r="AZ28" i="1"/>
  <c r="K5" i="3"/>
  <c r="K6" i="3"/>
  <c r="AZ29" i="1"/>
  <c r="L8" i="9"/>
  <c r="BA13" i="8"/>
  <c r="K9" i="3"/>
  <c r="AZ32" i="1"/>
  <c r="AW9" i="8"/>
  <c r="AW10" i="8"/>
  <c r="BI99" i="1"/>
  <c r="BI104" i="1"/>
  <c r="BI32" i="1"/>
  <c r="BI29" i="1"/>
  <c r="BI31" i="1"/>
  <c r="L9" i="3"/>
  <c r="BA32" i="1"/>
  <c r="BA11" i="8"/>
  <c r="L6" i="9"/>
  <c r="L6" i="7"/>
  <c r="BA101" i="1"/>
  <c r="AZ100" i="1"/>
  <c r="K5" i="7"/>
  <c r="BI100" i="1"/>
  <c r="BI105" i="1"/>
  <c r="BI28" i="1"/>
  <c r="K9" i="9"/>
  <c r="AZ14" i="8"/>
  <c r="K4" i="7"/>
  <c r="AZ99" i="1"/>
  <c r="BE15" i="8"/>
  <c r="AV15" i="8"/>
  <c r="AZ83" i="1"/>
  <c r="K6" i="6"/>
  <c r="R17" i="8"/>
  <c r="L5" i="7"/>
  <c r="BA100" i="1"/>
  <c r="BI101" i="1"/>
  <c r="BI103" i="1"/>
  <c r="R16" i="8"/>
  <c r="BI33" i="1"/>
  <c r="BI15" i="8" l="1"/>
  <c r="BA10" i="8"/>
  <c r="L5" i="9"/>
  <c r="K5" i="9"/>
  <c r="AZ10" i="8"/>
  <c r="BI10" i="8"/>
  <c r="BA9" i="8"/>
  <c r="L4" i="9"/>
  <c r="K4" i="9"/>
  <c r="AZ9" i="8"/>
  <c r="BI12" i="8"/>
  <c r="K10" i="9"/>
  <c r="AZ15" i="8"/>
  <c r="L7" i="9"/>
  <c r="BA12" i="8"/>
  <c r="BI11" i="8"/>
  <c r="BI14" i="8"/>
</calcChain>
</file>

<file path=xl/sharedStrings.xml><?xml version="1.0" encoding="utf-8"?>
<sst xmlns="http://schemas.openxmlformats.org/spreadsheetml/2006/main" count="757" uniqueCount="104">
  <si>
    <t>Sectorfondsen Zorg en Welzijn</t>
  </si>
  <si>
    <t>LOCOmotion</t>
  </si>
  <si>
    <t>Naam instelling:</t>
  </si>
  <si>
    <t>zorgtaak 1</t>
  </si>
  <si>
    <t>binnen de grenzen van het bed</t>
  </si>
  <si>
    <t>zorgtaak 2</t>
  </si>
  <si>
    <t>prev. oranje bed</t>
  </si>
  <si>
    <t>prev. rood bed</t>
  </si>
  <si>
    <t>prev. oranje glijmat.</t>
  </si>
  <si>
    <t>prev. rood glijmat.</t>
  </si>
  <si>
    <t>prev. oran-je</t>
  </si>
  <si>
    <t>prev. rood</t>
  </si>
  <si>
    <t>Omschrijving</t>
  </si>
  <si>
    <t>Zorg-zwaarte</t>
  </si>
  <si>
    <t>Hulpmiddelen</t>
  </si>
  <si>
    <t>Preventie oranje</t>
  </si>
  <si>
    <t>Preventie rood</t>
  </si>
  <si>
    <t>Zorg-taak</t>
  </si>
  <si>
    <t>glijmateriaal/rolmateriaal</t>
  </si>
  <si>
    <t>tillift</t>
  </si>
  <si>
    <t>geen preventie oranje</t>
  </si>
  <si>
    <t>geen preventie rood</t>
  </si>
  <si>
    <t>preventie oranje</t>
  </si>
  <si>
    <t>preventie rood</t>
  </si>
  <si>
    <t>hulptabel grafieken zorgzwaarte, preventie oranje en preventie rood</t>
  </si>
  <si>
    <t>totaal=             zorgzwaarte</t>
  </si>
  <si>
    <t>Instelling:</t>
  </si>
  <si>
    <t>elek hoog-laagbed</t>
  </si>
  <si>
    <t xml:space="preserve">in deze grafiek geeft de totale hoogte van de balk de zorgzwaarte weer. Deze balk is opgesplitst in 4 delen: </t>
  </si>
  <si>
    <t xml:space="preserve">In deze grafiek wordt de relatie tussen zorgzwaarte en preventie direct duidelijk. Wanneer er bijv. slechts 1 'rode client' is, waarvoor geen preventie is, dan geeft dat in deze grafiek slechts een miniem stukje rood, terwijl dat in de thermometertjes hierboven een 100% rode balk geeft. </t>
  </si>
  <si>
    <r>
      <t xml:space="preserve">1. het </t>
    </r>
    <r>
      <rPr>
        <b/>
        <sz val="10"/>
        <rFont val="Arial"/>
        <family val="2"/>
      </rPr>
      <t>effen rode</t>
    </r>
    <r>
      <rPr>
        <sz val="10"/>
        <rFont val="Arial"/>
      </rPr>
      <t xml:space="preserve"> deel: </t>
    </r>
  </si>
  <si>
    <r>
      <t xml:space="preserve">2. het </t>
    </r>
    <r>
      <rPr>
        <b/>
        <sz val="10"/>
        <rFont val="Arial"/>
        <family val="2"/>
      </rPr>
      <t>groene deel met rode strepen</t>
    </r>
    <r>
      <rPr>
        <sz val="10"/>
        <rFont val="Arial"/>
      </rPr>
      <t>:</t>
    </r>
  </si>
  <si>
    <r>
      <t xml:space="preserve">3. het </t>
    </r>
    <r>
      <rPr>
        <b/>
        <sz val="10"/>
        <rFont val="Arial"/>
        <family val="2"/>
      </rPr>
      <t>effen oranje</t>
    </r>
    <r>
      <rPr>
        <sz val="10"/>
        <rFont val="Arial"/>
      </rPr>
      <t xml:space="preserve"> deel: </t>
    </r>
  </si>
  <si>
    <r>
      <t xml:space="preserve">4. het </t>
    </r>
    <r>
      <rPr>
        <b/>
        <sz val="10"/>
        <rFont val="Arial"/>
        <family val="2"/>
      </rPr>
      <t>groene deel met oranje strepen</t>
    </r>
    <r>
      <rPr>
        <sz val="10"/>
        <rFont val="Arial"/>
      </rPr>
      <t xml:space="preserve">: </t>
    </r>
  </si>
  <si>
    <r>
      <t xml:space="preserve">dit betreft het rode deel van de zorgzwaarte waarvoor </t>
    </r>
    <r>
      <rPr>
        <b/>
        <sz val="10"/>
        <rFont val="Arial"/>
        <family val="2"/>
      </rPr>
      <t>geen preventie</t>
    </r>
    <r>
      <rPr>
        <sz val="10"/>
        <rFont val="Arial"/>
      </rPr>
      <t xml:space="preserve"> is.</t>
    </r>
  </si>
  <si>
    <r>
      <t xml:space="preserve">dit betreft het oranje deel van de zorgzwaarte waarvoor </t>
    </r>
    <r>
      <rPr>
        <b/>
        <sz val="10"/>
        <rFont val="Arial"/>
        <family val="2"/>
      </rPr>
      <t>geen preventie</t>
    </r>
    <r>
      <rPr>
        <sz val="10"/>
        <rFont val="Arial"/>
      </rPr>
      <t xml:space="preserve"> is.</t>
    </r>
  </si>
  <si>
    <r>
      <t xml:space="preserve">dit betreft het oranje deel van de zorgzwaarte waarvoor </t>
    </r>
    <r>
      <rPr>
        <b/>
        <sz val="10"/>
        <rFont val="Arial"/>
        <family val="2"/>
      </rPr>
      <t>wel preventie</t>
    </r>
    <r>
      <rPr>
        <sz val="10"/>
        <rFont val="Arial"/>
      </rPr>
      <t xml:space="preserve">  is.</t>
    </r>
  </si>
  <si>
    <r>
      <t xml:space="preserve">dit betreft het rode deel van de zorgzwaarte waarvoor </t>
    </r>
    <r>
      <rPr>
        <b/>
        <sz val="10"/>
        <rFont val="Arial"/>
        <family val="2"/>
      </rPr>
      <t>wel preventie</t>
    </r>
    <r>
      <rPr>
        <sz val="10"/>
        <rFont val="Arial"/>
      </rPr>
      <t xml:space="preserve"> is.</t>
    </r>
  </si>
  <si>
    <t>1 binnen de grenzen van het bed (EHL-bed)</t>
  </si>
  <si>
    <t>1 binnen de grenzen van het bed (glijzeil)</t>
  </si>
  <si>
    <t>zorgtaak 3</t>
  </si>
  <si>
    <t>zorgtaak 4a</t>
  </si>
  <si>
    <t>zorgtaak 4b</t>
  </si>
  <si>
    <t>zorgtaak 4c</t>
  </si>
  <si>
    <t>4a</t>
  </si>
  <si>
    <t>4b</t>
  </si>
  <si>
    <t>4c</t>
  </si>
  <si>
    <t xml:space="preserve">  zorgzwaarte (=totale hoogte balk)</t>
  </si>
  <si>
    <t>hulptabel grafiek totaaloverzicht</t>
  </si>
  <si>
    <t>Instelling</t>
  </si>
  <si>
    <t>Naam van locatie</t>
  </si>
  <si>
    <t>Toelichting bij grafiek totaaloverzicht instelling:</t>
  </si>
  <si>
    <t>Grafieken totale instelling:</t>
  </si>
  <si>
    <t>Totaal        instelling:</t>
  </si>
  <si>
    <t>Overzicht totale instelling</t>
  </si>
  <si>
    <t>invuldatum:</t>
  </si>
  <si>
    <t>Invuldatum:</t>
  </si>
  <si>
    <t>Locatie 1:</t>
  </si>
  <si>
    <t>Locatie 2:</t>
  </si>
  <si>
    <t>Locatie 3:</t>
  </si>
  <si>
    <t>Toelichting bij grafiek totaaloverzicht locatie:</t>
  </si>
  <si>
    <t>Locatie 6:</t>
  </si>
  <si>
    <t>Locatie 5:</t>
  </si>
  <si>
    <t>Locatie 4:</t>
  </si>
  <si>
    <t>Naam locatie 1:</t>
  </si>
  <si>
    <t>Totaal       locatie 1:</t>
  </si>
  <si>
    <t>Naam locatie 6:</t>
  </si>
  <si>
    <t>Totaal       locatie 6:</t>
  </si>
  <si>
    <t>Totaal       locatie 5:</t>
  </si>
  <si>
    <t>Naam locatie 5:</t>
  </si>
  <si>
    <t>Totaal       locatie 4:</t>
  </si>
  <si>
    <t>Naam locatie 4:</t>
  </si>
  <si>
    <t>Totaal       locatie 3:</t>
  </si>
  <si>
    <t>Naam locatie 3:</t>
  </si>
  <si>
    <t>Totaal       locatie 2:</t>
  </si>
  <si>
    <t>Naam locatie 2:</t>
  </si>
  <si>
    <r>
      <t xml:space="preserve">Rekenmodule TilThermometer GGZ </t>
    </r>
    <r>
      <rPr>
        <b/>
        <sz val="10"/>
        <rFont val="Arial"/>
        <family val="2"/>
      </rPr>
      <t>voor totalen van locaties en instellingen</t>
    </r>
  </si>
  <si>
    <t>aantal clienten:</t>
  </si>
  <si>
    <t>totaal aantal clienten</t>
  </si>
  <si>
    <t>Naam van afdeling/cluster</t>
  </si>
  <si>
    <t>vanuit bed, (rol)stoel, toilet e.d. naar elders</t>
  </si>
  <si>
    <t>steunkousen aan- / uittrekken</t>
  </si>
  <si>
    <t>zittend wassen-baden-douchen</t>
  </si>
  <si>
    <t>liggend wassen-baden-douchen</t>
  </si>
  <si>
    <t>verzorgende handelingen bij liggende of zittende clienten</t>
  </si>
  <si>
    <t>2 vanuit bed, (rol)stoel, toilet e.d. naar elders</t>
  </si>
  <si>
    <t>3 steunkousen aan- / uittrekken</t>
  </si>
  <si>
    <t>4a zittend wassen-baden-douchen</t>
  </si>
  <si>
    <t>4b liggend wassen-baden-douchen</t>
  </si>
  <si>
    <t>4c verzorgende handelingen bij liggende of zittende clienten</t>
  </si>
  <si>
    <t>n.v.t.</t>
  </si>
  <si>
    <t>eureka, easy slide etc.</t>
  </si>
  <si>
    <t>hoog-laag stoel</t>
  </si>
  <si>
    <t>hoog-laag-brancard, -bad of elek. hoog-laagbed</t>
  </si>
  <si>
    <t>hoog-laag-brancard, hoog-laag-douchestoel, elek hoog-laagbed of wondverzorgingskrukje</t>
  </si>
  <si>
    <t>hl-brancard,hl -douchestoel, elek hl-bed of wondverzorgingskrukje</t>
  </si>
  <si>
    <t>hoog-laag-brancard, hoog-laag-bad of elek. hoog-laagbed</t>
  </si>
  <si>
    <t>4c verz. handelingen bij liggende of zittende clienten</t>
  </si>
  <si>
    <t xml:space="preserve">In deze grafiek geeft de totale hoogte van de balk de zorgzwaarte weer. Deze balk is opgesplitst in 4 delen: </t>
  </si>
  <si>
    <t>Locatie:</t>
  </si>
  <si>
    <t>invuldatum</t>
  </si>
  <si>
    <t>Omschrijving Zorgtaak</t>
  </si>
  <si>
    <t xml:space="preserve">zittend wassen-baden-douchen </t>
  </si>
  <si>
    <r>
      <t>N.B.</t>
    </r>
    <r>
      <rPr>
        <sz val="10"/>
        <rFont val="Arial"/>
      </rPr>
      <t xml:space="preserve"> bij 4a. Zittend wassen-baden-douchen geet het wit met oranje gestreepte deel het percentage oranje clienten weer. Omdat er op de TTM niet naar gevraagd is, is het niet bekend voor welk deel er preventie is.</t>
    </r>
  </si>
</sst>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0"/>
      <name val="Arial"/>
    </font>
    <font>
      <sz val="10"/>
      <name val="Arial"/>
    </font>
    <font>
      <sz val="10"/>
      <name val="Arial"/>
      <family val="2"/>
    </font>
    <font>
      <b/>
      <sz val="10"/>
      <name val="Arial"/>
      <family val="2"/>
    </font>
    <font>
      <b/>
      <sz val="14"/>
      <name val="Arial"/>
      <family val="2"/>
    </font>
    <font>
      <b/>
      <sz val="12"/>
      <name val="Arial"/>
      <family val="2"/>
    </font>
    <font>
      <b/>
      <sz val="11"/>
      <name val="Arial"/>
      <family val="2"/>
    </font>
    <font>
      <sz val="8"/>
      <name val="Arial"/>
    </font>
    <font>
      <b/>
      <sz val="9"/>
      <name val="Arial"/>
      <family val="2"/>
    </font>
    <font>
      <sz val="9"/>
      <name val="Arial"/>
    </font>
    <font>
      <sz val="10"/>
      <color indexed="10"/>
      <name val="Arial"/>
    </font>
    <font>
      <b/>
      <i/>
      <sz val="11"/>
      <name val="Arial"/>
      <family val="2"/>
    </font>
    <font>
      <b/>
      <sz val="10"/>
      <color indexed="10"/>
      <name val="Arial"/>
      <family val="2"/>
    </font>
  </fonts>
  <fills count="9">
    <fill>
      <patternFill patternType="none"/>
    </fill>
    <fill>
      <patternFill patternType="gray125"/>
    </fill>
    <fill>
      <patternFill patternType="solid">
        <fgColor indexed="11"/>
        <bgColor indexed="64"/>
      </patternFill>
    </fill>
    <fill>
      <patternFill patternType="solid">
        <fgColor indexed="51"/>
        <bgColor indexed="64"/>
      </patternFill>
    </fill>
    <fill>
      <patternFill patternType="solid">
        <fgColor indexed="10"/>
        <bgColor indexed="64"/>
      </patternFill>
    </fill>
    <fill>
      <patternFill patternType="gray125">
        <fgColor indexed="51"/>
      </patternFill>
    </fill>
    <fill>
      <patternFill patternType="gray125">
        <fgColor indexed="10"/>
      </patternFill>
    </fill>
    <fill>
      <patternFill patternType="lightGray">
        <fgColor indexed="41"/>
      </patternFill>
    </fill>
    <fill>
      <patternFill patternType="lightGray">
        <fgColor indexed="13"/>
      </patternFill>
    </fill>
  </fills>
  <borders count="83">
    <border>
      <left/>
      <right/>
      <top/>
      <bottom/>
      <diagonal/>
    </border>
    <border>
      <left/>
      <right style="medium">
        <color indexed="64"/>
      </right>
      <top/>
      <bottom/>
      <diagonal/>
    </border>
    <border>
      <left style="medium">
        <color indexed="64"/>
      </left>
      <right style="medium">
        <color indexed="64"/>
      </right>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medium">
        <color indexed="51"/>
      </left>
      <right style="medium">
        <color indexed="51"/>
      </right>
      <top style="medium">
        <color indexed="64"/>
      </top>
      <bottom style="medium">
        <color indexed="51"/>
      </bottom>
      <diagonal/>
    </border>
    <border>
      <left style="medium">
        <color indexed="10"/>
      </left>
      <right style="medium">
        <color indexed="10"/>
      </right>
      <top style="medium">
        <color indexed="64"/>
      </top>
      <bottom style="medium">
        <color indexed="10"/>
      </bottom>
      <diagonal/>
    </border>
    <border>
      <left style="medium">
        <color indexed="10"/>
      </left>
      <right style="medium">
        <color indexed="10"/>
      </right>
      <top style="medium">
        <color indexed="64"/>
      </top>
      <bottom/>
      <diagonal/>
    </border>
    <border>
      <left/>
      <right/>
      <top/>
      <bottom style="medium">
        <color indexed="64"/>
      </bottom>
      <diagonal/>
    </border>
    <border>
      <left style="medium">
        <color indexed="9"/>
      </left>
      <right style="medium">
        <color indexed="9"/>
      </right>
      <top/>
      <bottom style="medium">
        <color indexed="64"/>
      </bottom>
      <diagonal/>
    </border>
    <border>
      <left/>
      <right style="medium">
        <color indexed="9"/>
      </right>
      <top/>
      <bottom style="medium">
        <color indexed="64"/>
      </bottom>
      <diagonal/>
    </border>
    <border>
      <left style="medium">
        <color indexed="9"/>
      </left>
      <right style="medium">
        <color indexed="9"/>
      </right>
      <top style="medium">
        <color indexed="10"/>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51"/>
      </left>
      <right style="medium">
        <color indexed="51"/>
      </right>
      <top style="thin">
        <color indexed="64"/>
      </top>
      <bottom/>
      <diagonal/>
    </border>
    <border>
      <left style="medium">
        <color indexed="51"/>
      </left>
      <right style="medium">
        <color indexed="51"/>
      </right>
      <top/>
      <bottom/>
      <diagonal/>
    </border>
    <border>
      <left style="medium">
        <color indexed="51"/>
      </left>
      <right style="medium">
        <color indexed="51"/>
      </right>
      <top/>
      <bottom style="thin">
        <color indexed="64"/>
      </bottom>
      <diagonal/>
    </border>
    <border>
      <left style="medium">
        <color indexed="10"/>
      </left>
      <right style="medium">
        <color indexed="10"/>
      </right>
      <top style="thin">
        <color indexed="64"/>
      </top>
      <bottom/>
      <diagonal/>
    </border>
    <border>
      <left style="medium">
        <color indexed="10"/>
      </left>
      <right style="medium">
        <color indexed="10"/>
      </right>
      <top/>
      <bottom/>
      <diagonal/>
    </border>
    <border>
      <left style="medium">
        <color indexed="10"/>
      </left>
      <right style="medium">
        <color indexed="10"/>
      </right>
      <top/>
      <bottom style="thin">
        <color indexed="64"/>
      </bottom>
      <diagonal/>
    </border>
    <border>
      <left/>
      <right style="medium">
        <color indexed="51"/>
      </right>
      <top style="thin">
        <color indexed="64"/>
      </top>
      <bottom/>
      <diagonal/>
    </border>
    <border>
      <left style="thin">
        <color indexed="64"/>
      </left>
      <right style="thin">
        <color indexed="64"/>
      </right>
      <top style="thin">
        <color indexed="64"/>
      </top>
      <bottom/>
      <diagonal/>
    </border>
    <border>
      <left/>
      <right/>
      <top style="thin">
        <color indexed="64"/>
      </top>
      <bottom style="medium">
        <color indexed="10"/>
      </bottom>
      <diagonal/>
    </border>
    <border>
      <left/>
      <right/>
      <top style="thin">
        <color indexed="64"/>
      </top>
      <bottom style="medium">
        <color indexed="51"/>
      </bottom>
      <diagonal/>
    </border>
    <border>
      <left style="thin">
        <color indexed="64"/>
      </left>
      <right/>
      <top/>
      <bottom/>
      <diagonal/>
    </border>
    <border>
      <left/>
      <right style="medium">
        <color indexed="64"/>
      </right>
      <top/>
      <bottom style="medium">
        <color indexed="64"/>
      </bottom>
      <diagonal/>
    </border>
    <border>
      <left style="medium">
        <color indexed="64"/>
      </left>
      <right style="medium">
        <color indexed="10"/>
      </right>
      <top/>
      <bottom style="thin">
        <color indexed="64"/>
      </bottom>
      <diagonal/>
    </border>
    <border>
      <left style="medium">
        <color indexed="64"/>
      </left>
      <right style="medium">
        <color indexed="10"/>
      </right>
      <top style="thin">
        <color indexed="64"/>
      </top>
      <bottom/>
      <diagonal/>
    </border>
    <border>
      <left style="medium">
        <color indexed="10"/>
      </left>
      <right style="medium">
        <color indexed="64"/>
      </right>
      <top/>
      <bottom/>
      <diagonal/>
    </border>
    <border>
      <left style="medium">
        <color indexed="64"/>
      </left>
      <right style="medium">
        <color indexed="10"/>
      </right>
      <top/>
      <bottom/>
      <diagonal/>
    </border>
    <border>
      <left style="medium">
        <color indexed="64"/>
      </left>
      <right style="medium">
        <color indexed="10"/>
      </right>
      <top/>
      <bottom style="medium">
        <color indexed="64"/>
      </bottom>
      <diagonal/>
    </border>
    <border>
      <left style="medium">
        <color indexed="10"/>
      </left>
      <right style="medium">
        <color indexed="64"/>
      </right>
      <top/>
      <bottom style="thin">
        <color indexed="64"/>
      </bottom>
      <diagonal/>
    </border>
    <border>
      <left style="medium">
        <color indexed="10"/>
      </left>
      <right style="medium">
        <color indexed="64"/>
      </right>
      <top style="thin">
        <color indexed="64"/>
      </top>
      <bottom/>
      <diagonal/>
    </border>
    <border>
      <left style="medium">
        <color indexed="10"/>
      </left>
      <right style="medium">
        <color indexed="64"/>
      </right>
      <top/>
      <bottom style="medium">
        <color indexed="64"/>
      </bottom>
      <diagonal/>
    </border>
    <border>
      <left/>
      <right/>
      <top style="thin">
        <color indexed="10"/>
      </top>
      <bottom/>
      <diagonal/>
    </border>
    <border>
      <left style="thin">
        <color indexed="10"/>
      </left>
      <right/>
      <top style="thin">
        <color indexed="10"/>
      </top>
      <bottom/>
      <diagonal/>
    </border>
    <border>
      <left/>
      <right style="medium">
        <color indexed="51"/>
      </right>
      <top/>
      <bottom style="thin">
        <color indexed="64"/>
      </bottom>
      <diagonal/>
    </border>
    <border>
      <left style="medium">
        <color indexed="64"/>
      </left>
      <right style="medium">
        <color indexed="51"/>
      </right>
      <top/>
      <bottom style="thin">
        <color indexed="64"/>
      </bottom>
      <diagonal/>
    </border>
    <border>
      <left style="medium">
        <color indexed="64"/>
      </left>
      <right/>
      <top style="thin">
        <color indexed="64"/>
      </top>
      <bottom/>
      <diagonal/>
    </border>
    <border>
      <left/>
      <right style="medium">
        <color indexed="10"/>
      </right>
      <top/>
      <bottom/>
      <diagonal/>
    </border>
    <border>
      <left/>
      <right style="medium">
        <color indexed="51"/>
      </right>
      <top style="medium">
        <color indexed="51"/>
      </top>
      <bottom/>
      <diagonal/>
    </border>
    <border>
      <left/>
      <right style="medium">
        <color indexed="10"/>
      </right>
      <top style="thin">
        <color indexed="64"/>
      </top>
      <bottom/>
      <diagonal/>
    </border>
    <border>
      <left style="medium">
        <color indexed="64"/>
      </left>
      <right/>
      <top/>
      <bottom/>
      <diagonal/>
    </border>
    <border>
      <left/>
      <right style="medium">
        <color indexed="51"/>
      </right>
      <top/>
      <bottom/>
      <diagonal/>
    </border>
    <border>
      <left/>
      <right style="medium">
        <color indexed="10"/>
      </right>
      <top/>
      <bottom style="thin">
        <color indexed="64"/>
      </bottom>
      <diagonal/>
    </border>
    <border>
      <left/>
      <right style="medium">
        <color indexed="51"/>
      </right>
      <top/>
      <bottom style="medium">
        <color indexed="64"/>
      </bottom>
      <diagonal/>
    </border>
    <border>
      <left style="medium">
        <color indexed="51"/>
      </left>
      <right style="medium">
        <color indexed="51"/>
      </right>
      <top/>
      <bottom style="medium">
        <color indexed="64"/>
      </bottom>
      <diagonal/>
    </border>
    <border>
      <left style="medium">
        <color indexed="51"/>
      </left>
      <right style="medium">
        <color indexed="10"/>
      </right>
      <top/>
      <bottom style="medium">
        <color indexed="64"/>
      </bottom>
      <diagonal/>
    </border>
    <border>
      <left style="medium">
        <color indexed="10"/>
      </left>
      <right style="medium">
        <color indexed="10"/>
      </right>
      <top/>
      <bottom style="medium">
        <color indexed="64"/>
      </bottom>
      <diagonal/>
    </border>
    <border>
      <left style="medium">
        <color indexed="10"/>
      </left>
      <right style="medium">
        <color indexed="51"/>
      </right>
      <top/>
      <bottom style="medium">
        <color indexed="64"/>
      </bottom>
      <diagonal/>
    </border>
    <border>
      <left/>
      <right style="medium">
        <color indexed="10"/>
      </right>
      <top/>
      <bottom style="medium">
        <color indexed="64"/>
      </bottom>
      <diagonal/>
    </border>
    <border>
      <left/>
      <right style="medium">
        <color indexed="51"/>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51"/>
      </left>
      <right style="medium">
        <color indexed="51"/>
      </right>
      <top style="medium">
        <color indexed="51"/>
      </top>
      <bottom/>
      <diagonal/>
    </border>
    <border>
      <left style="medium">
        <color indexed="10"/>
      </left>
      <right style="medium">
        <color indexed="10"/>
      </right>
      <top style="medium">
        <color indexed="10"/>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379">
    <xf numFmtId="0" fontId="0" fillId="0" borderId="0" xfId="0"/>
    <xf numFmtId="0" fontId="0" fillId="0" borderId="0" xfId="0" applyAlignment="1">
      <alignment wrapText="1"/>
    </xf>
    <xf numFmtId="0" fontId="0" fillId="0" borderId="0" xfId="0" applyBorder="1"/>
    <xf numFmtId="0" fontId="0" fillId="0" borderId="0" xfId="0" applyBorder="1" applyAlignment="1">
      <alignment wrapText="1"/>
    </xf>
    <xf numFmtId="0" fontId="3" fillId="0" borderId="0" xfId="0" applyFont="1" applyBorder="1" applyAlignment="1">
      <alignment horizontal="left" wrapText="1"/>
    </xf>
    <xf numFmtId="0" fontId="0" fillId="0" borderId="1" xfId="0" applyBorder="1" applyAlignment="1">
      <alignment wrapText="1"/>
    </xf>
    <xf numFmtId="0" fontId="0" fillId="2" borderId="0" xfId="0" applyFill="1" applyBorder="1"/>
    <xf numFmtId="0" fontId="0" fillId="3" borderId="0" xfId="0" applyFill="1" applyBorder="1"/>
    <xf numFmtId="0" fontId="0" fillId="4" borderId="0" xfId="0" applyFill="1" applyBorder="1"/>
    <xf numFmtId="0" fontId="0" fillId="0" borderId="1" xfId="0" applyBorder="1"/>
    <xf numFmtId="0" fontId="0" fillId="0" borderId="2" xfId="0" applyBorder="1" applyAlignment="1">
      <alignment wrapText="1"/>
    </xf>
    <xf numFmtId="0" fontId="0" fillId="0" borderId="2" xfId="0" applyBorder="1"/>
    <xf numFmtId="0" fontId="3" fillId="0" borderId="1" xfId="0" applyFont="1" applyBorder="1" applyAlignment="1">
      <alignment horizontal="left" wrapText="1"/>
    </xf>
    <xf numFmtId="0" fontId="0" fillId="0" borderId="3" xfId="0" applyBorder="1"/>
    <xf numFmtId="0" fontId="0" fillId="0" borderId="4" xfId="0" applyBorder="1"/>
    <xf numFmtId="0" fontId="0" fillId="0" borderId="5" xfId="0" applyBorder="1"/>
    <xf numFmtId="0" fontId="0" fillId="0" borderId="6" xfId="0" applyBorder="1"/>
    <xf numFmtId="0" fontId="3" fillId="0" borderId="2" xfId="0" applyFont="1" applyBorder="1" applyAlignment="1">
      <alignment wrapText="1"/>
    </xf>
    <xf numFmtId="0" fontId="3" fillId="0" borderId="3" xfId="0" applyFont="1" applyBorder="1" applyAlignment="1">
      <alignment horizontal="left" wrapText="1"/>
    </xf>
    <xf numFmtId="0" fontId="0" fillId="4" borderId="5" xfId="0" applyFill="1" applyBorder="1"/>
    <xf numFmtId="0" fontId="0" fillId="0" borderId="7" xfId="0" applyBorder="1" applyAlignment="1">
      <alignment horizontal="right"/>
    </xf>
    <xf numFmtId="0" fontId="0" fillId="0" borderId="8" xfId="0" applyBorder="1" applyAlignment="1">
      <alignment horizontal="right"/>
    </xf>
    <xf numFmtId="0" fontId="0" fillId="0" borderId="9" xfId="0" applyBorder="1" applyAlignment="1">
      <alignment horizontal="right"/>
    </xf>
    <xf numFmtId="0" fontId="0" fillId="0" borderId="10" xfId="0" applyBorder="1" applyAlignment="1">
      <alignment horizontal="right"/>
    </xf>
    <xf numFmtId="0" fontId="0" fillId="0" borderId="11" xfId="0" applyBorder="1" applyAlignment="1">
      <alignment horizontal="right"/>
    </xf>
    <xf numFmtId="0" fontId="0" fillId="0" borderId="12" xfId="0" applyBorder="1" applyAlignment="1">
      <alignment horizontal="right"/>
    </xf>
    <xf numFmtId="0" fontId="0" fillId="0" borderId="13" xfId="0" applyBorder="1" applyAlignment="1">
      <alignment horizontal="right"/>
    </xf>
    <xf numFmtId="9" fontId="0" fillId="5" borderId="2" xfId="1" applyFont="1" applyFill="1" applyBorder="1" applyAlignment="1">
      <alignment horizontal="center"/>
    </xf>
    <xf numFmtId="9" fontId="0" fillId="6" borderId="1" xfId="1" applyFont="1" applyFill="1" applyBorder="1" applyAlignment="1">
      <alignment horizontal="center"/>
    </xf>
    <xf numFmtId="0" fontId="0" fillId="0" borderId="0" xfId="0" applyFill="1" applyBorder="1"/>
    <xf numFmtId="0" fontId="0" fillId="0" borderId="0" xfId="0" applyAlignment="1">
      <alignment horizontal="center" wrapText="1"/>
    </xf>
    <xf numFmtId="9" fontId="0" fillId="0" borderId="14" xfId="0" applyNumberFormat="1" applyBorder="1" applyAlignment="1">
      <alignment horizontal="center"/>
    </xf>
    <xf numFmtId="9" fontId="0" fillId="0" borderId="15" xfId="0" applyNumberFormat="1" applyBorder="1" applyAlignment="1">
      <alignment horizontal="center"/>
    </xf>
    <xf numFmtId="0" fontId="0" fillId="0" borderId="16" xfId="0" applyBorder="1" applyAlignment="1">
      <alignment wrapText="1"/>
    </xf>
    <xf numFmtId="0" fontId="0" fillId="0" borderId="17" xfId="0" applyBorder="1" applyAlignment="1">
      <alignment wrapText="1"/>
    </xf>
    <xf numFmtId="0" fontId="0" fillId="0" borderId="18" xfId="0" applyBorder="1" applyAlignment="1">
      <alignment wrapText="1"/>
    </xf>
    <xf numFmtId="0" fontId="0" fillId="0" borderId="19" xfId="0" applyBorder="1" applyAlignment="1">
      <alignment wrapText="1"/>
    </xf>
    <xf numFmtId="9" fontId="0" fillId="0" borderId="20" xfId="1" applyFont="1" applyBorder="1" applyAlignment="1">
      <alignment horizontal="center"/>
    </xf>
    <xf numFmtId="9" fontId="0" fillId="0" borderId="21" xfId="1" applyFont="1" applyBorder="1" applyAlignment="1">
      <alignment horizontal="center"/>
    </xf>
    <xf numFmtId="9" fontId="0" fillId="0" borderId="20" xfId="0" applyNumberFormat="1" applyBorder="1"/>
    <xf numFmtId="9" fontId="0" fillId="0" borderId="21" xfId="0" applyNumberFormat="1" applyBorder="1"/>
    <xf numFmtId="0" fontId="0" fillId="0" borderId="22" xfId="0" applyBorder="1" applyAlignment="1"/>
    <xf numFmtId="0" fontId="0" fillId="0" borderId="10" xfId="0" applyBorder="1" applyAlignment="1"/>
    <xf numFmtId="0" fontId="0" fillId="0" borderId="23" xfId="0" applyBorder="1" applyAlignment="1"/>
    <xf numFmtId="0" fontId="0" fillId="0" borderId="24" xfId="0" applyBorder="1" applyAlignment="1"/>
    <xf numFmtId="0" fontId="0" fillId="0" borderId="25" xfId="0" applyBorder="1" applyAlignment="1"/>
    <xf numFmtId="0" fontId="0" fillId="0" borderId="26" xfId="0" applyBorder="1" applyAlignment="1"/>
    <xf numFmtId="0" fontId="6" fillId="0" borderId="0" xfId="0" applyFont="1"/>
    <xf numFmtId="0" fontId="0" fillId="0" borderId="25" xfId="0" applyBorder="1" applyAlignment="1">
      <alignment vertical="center"/>
    </xf>
    <xf numFmtId="9" fontId="0" fillId="7" borderId="1" xfId="1" applyFont="1" applyFill="1" applyBorder="1" applyAlignment="1">
      <alignment horizontal="center" vertical="center"/>
    </xf>
    <xf numFmtId="9" fontId="0" fillId="7" borderId="27" xfId="1" applyFont="1" applyFill="1" applyBorder="1" applyAlignment="1">
      <alignment horizontal="center" vertical="center"/>
    </xf>
    <xf numFmtId="9" fontId="0" fillId="7" borderId="1" xfId="1" applyFont="1" applyFill="1" applyBorder="1" applyAlignment="1">
      <alignment horizontal="center"/>
    </xf>
    <xf numFmtId="0" fontId="0" fillId="0" borderId="2" xfId="0" applyBorder="1" applyAlignment="1">
      <alignment vertical="center"/>
    </xf>
    <xf numFmtId="0" fontId="6" fillId="0" borderId="0" xfId="0" applyFont="1" applyAlignment="1"/>
    <xf numFmtId="0" fontId="0" fillId="0" borderId="0" xfId="0" applyAlignment="1">
      <alignment vertical="top"/>
    </xf>
    <xf numFmtId="0" fontId="0" fillId="0" borderId="0" xfId="0" applyFill="1" applyAlignment="1">
      <alignment vertical="top"/>
    </xf>
    <xf numFmtId="0" fontId="0" fillId="0" borderId="28" xfId="0" applyBorder="1" applyProtection="1">
      <protection locked="0"/>
    </xf>
    <xf numFmtId="0" fontId="0" fillId="0" borderId="2" xfId="0" applyBorder="1" applyProtection="1">
      <protection locked="0"/>
    </xf>
    <xf numFmtId="0" fontId="0" fillId="0" borderId="29" xfId="0" applyBorder="1" applyProtection="1">
      <protection locked="0"/>
    </xf>
    <xf numFmtId="0" fontId="0" fillId="0" borderId="3" xfId="0" applyBorder="1" applyProtection="1">
      <protection locked="0"/>
    </xf>
    <xf numFmtId="0" fontId="0" fillId="0" borderId="0" xfId="0" applyBorder="1" applyProtection="1">
      <protection locked="0"/>
    </xf>
    <xf numFmtId="0" fontId="0" fillId="0" borderId="5" xfId="0" applyBorder="1" applyProtection="1">
      <protection locked="0"/>
    </xf>
    <xf numFmtId="0" fontId="0" fillId="0" borderId="30" xfId="0" applyBorder="1" applyProtection="1">
      <protection locked="0"/>
    </xf>
    <xf numFmtId="0" fontId="0" fillId="0" borderId="31" xfId="0" applyBorder="1" applyProtection="1">
      <protection locked="0"/>
    </xf>
    <xf numFmtId="0" fontId="0" fillId="0" borderId="32" xfId="0" applyBorder="1" applyProtection="1">
      <protection locked="0"/>
    </xf>
    <xf numFmtId="0" fontId="0" fillId="0" borderId="33" xfId="0" applyBorder="1" applyProtection="1">
      <protection locked="0"/>
    </xf>
    <xf numFmtId="0" fontId="0" fillId="0" borderId="34" xfId="0" applyBorder="1" applyProtection="1">
      <protection locked="0"/>
    </xf>
    <xf numFmtId="0" fontId="0" fillId="0" borderId="35" xfId="0" applyBorder="1" applyProtection="1">
      <protection locked="0"/>
    </xf>
    <xf numFmtId="0" fontId="0" fillId="0" borderId="0" xfId="0" applyFill="1" applyBorder="1" applyProtection="1">
      <protection locked="0"/>
    </xf>
    <xf numFmtId="0" fontId="0" fillId="0" borderId="22" xfId="0" applyBorder="1" applyAlignment="1">
      <alignment horizontal="right"/>
    </xf>
    <xf numFmtId="0" fontId="0" fillId="0" borderId="0" xfId="0" applyBorder="1" applyAlignment="1">
      <alignment horizontal="center" wrapText="1"/>
    </xf>
    <xf numFmtId="0" fontId="0" fillId="0" borderId="7" xfId="0" applyBorder="1" applyAlignment="1"/>
    <xf numFmtId="0" fontId="0" fillId="0" borderId="36" xfId="0" applyBorder="1" applyProtection="1">
      <protection locked="0"/>
    </xf>
    <xf numFmtId="0" fontId="10" fillId="4" borderId="0" xfId="0" applyFont="1" applyFill="1" applyBorder="1"/>
    <xf numFmtId="0" fontId="0" fillId="0" borderId="2" xfId="0" applyBorder="1" applyAlignment="1">
      <alignment horizontal="right"/>
    </xf>
    <xf numFmtId="0" fontId="0" fillId="0" borderId="20" xfId="0" applyBorder="1" applyAlignment="1">
      <alignment horizontal="right"/>
    </xf>
    <xf numFmtId="0" fontId="0" fillId="0" borderId="21" xfId="0" applyBorder="1" applyAlignment="1">
      <alignment horizontal="right"/>
    </xf>
    <xf numFmtId="0" fontId="6" fillId="0" borderId="0" xfId="0" applyFont="1" applyAlignment="1">
      <alignment horizontal="left"/>
    </xf>
    <xf numFmtId="9" fontId="0" fillId="0" borderId="21" xfId="0" applyNumberFormat="1" applyBorder="1" applyAlignment="1">
      <alignment horizontal="center"/>
    </xf>
    <xf numFmtId="0" fontId="7" fillId="0" borderId="0" xfId="0" applyFont="1" applyBorder="1" applyAlignment="1">
      <alignment horizontal="right" vertical="top"/>
    </xf>
    <xf numFmtId="0" fontId="7" fillId="0" borderId="0" xfId="0" applyFont="1" applyBorder="1" applyAlignment="1">
      <alignment wrapText="1"/>
    </xf>
    <xf numFmtId="9" fontId="9" fillId="0" borderId="0" xfId="1" applyFont="1" applyFill="1" applyBorder="1" applyAlignment="1">
      <alignment horizontal="center" vertical="center"/>
    </xf>
    <xf numFmtId="9" fontId="7" fillId="0" borderId="0" xfId="0" applyNumberFormat="1" applyFont="1" applyBorder="1" applyAlignment="1">
      <alignment horizontal="center"/>
    </xf>
    <xf numFmtId="0" fontId="7" fillId="0" borderId="16" xfId="0" applyFont="1" applyBorder="1" applyAlignment="1">
      <alignment wrapText="1"/>
    </xf>
    <xf numFmtId="9" fontId="7" fillId="0" borderId="16" xfId="0" applyNumberFormat="1" applyFont="1" applyBorder="1" applyAlignment="1">
      <alignment horizontal="center"/>
    </xf>
    <xf numFmtId="9" fontId="7" fillId="0" borderId="19" xfId="0" applyNumberFormat="1" applyFont="1" applyBorder="1" applyAlignment="1">
      <alignment horizontal="center"/>
    </xf>
    <xf numFmtId="0" fontId="0" fillId="0" borderId="0" xfId="0" applyBorder="1" applyAlignment="1">
      <alignment vertical="top" wrapText="1"/>
    </xf>
    <xf numFmtId="9" fontId="0" fillId="0" borderId="37" xfId="1" applyFont="1" applyBorder="1" applyAlignment="1">
      <alignment horizontal="center"/>
    </xf>
    <xf numFmtId="0" fontId="3" fillId="0" borderId="38" xfId="0" applyFont="1" applyBorder="1" applyAlignment="1">
      <alignment horizontal="left" wrapText="1"/>
    </xf>
    <xf numFmtId="0" fontId="3" fillId="0" borderId="39" xfId="0" applyFont="1" applyBorder="1" applyAlignment="1">
      <alignment horizontal="left" wrapText="1"/>
    </xf>
    <xf numFmtId="0" fontId="3" fillId="0" borderId="4" xfId="0" applyFont="1" applyBorder="1" applyAlignment="1">
      <alignment horizontal="left" wrapText="1"/>
    </xf>
    <xf numFmtId="0" fontId="0" fillId="0" borderId="24" xfId="0" applyBorder="1" applyAlignment="1">
      <alignment horizontal="right"/>
    </xf>
    <xf numFmtId="0" fontId="6" fillId="0" borderId="0" xfId="0" applyFont="1" applyBorder="1" applyAlignment="1">
      <alignment horizontal="right" wrapText="1"/>
    </xf>
    <xf numFmtId="9" fontId="9" fillId="6" borderId="18" xfId="1" applyFont="1" applyFill="1" applyBorder="1" applyAlignment="1">
      <alignment horizontal="center" vertical="center"/>
    </xf>
    <xf numFmtId="9" fontId="9" fillId="7" borderId="17" xfId="1" applyFont="1" applyFill="1" applyBorder="1" applyAlignment="1">
      <alignment horizontal="center" vertical="center"/>
    </xf>
    <xf numFmtId="9" fontId="9" fillId="5" borderId="19" xfId="1" applyFont="1" applyFill="1" applyBorder="1" applyAlignment="1">
      <alignment horizontal="center" vertical="center"/>
    </xf>
    <xf numFmtId="9" fontId="9" fillId="5" borderId="20" xfId="1" applyFont="1" applyFill="1" applyBorder="1" applyAlignment="1">
      <alignment horizontal="center" vertical="center"/>
    </xf>
    <xf numFmtId="0" fontId="0" fillId="0" borderId="40" xfId="0" applyBorder="1"/>
    <xf numFmtId="9" fontId="9" fillId="6" borderId="19" xfId="1" applyFont="1" applyFill="1" applyBorder="1" applyAlignment="1">
      <alignment horizontal="center" vertical="center"/>
    </xf>
    <xf numFmtId="0" fontId="0" fillId="0" borderId="3" xfId="0" applyBorder="1" applyProtection="1"/>
    <xf numFmtId="0" fontId="0" fillId="0" borderId="0" xfId="0" applyBorder="1" applyProtection="1"/>
    <xf numFmtId="0" fontId="0" fillId="0" borderId="5" xfId="0" applyBorder="1" applyProtection="1"/>
    <xf numFmtId="0" fontId="2" fillId="0" borderId="5" xfId="0" applyFont="1" applyBorder="1" applyAlignment="1">
      <alignment wrapText="1"/>
    </xf>
    <xf numFmtId="0" fontId="2" fillId="0" borderId="0" xfId="0" applyFont="1" applyAlignment="1"/>
    <xf numFmtId="0" fontId="3" fillId="0" borderId="0" xfId="0" applyFont="1" applyBorder="1" applyAlignment="1">
      <alignment wrapText="1"/>
    </xf>
    <xf numFmtId="14" fontId="6" fillId="0" borderId="5" xfId="0" applyNumberFormat="1" applyFont="1" applyBorder="1" applyAlignment="1" applyProtection="1">
      <alignment wrapText="1"/>
      <protection locked="0"/>
    </xf>
    <xf numFmtId="14" fontId="3" fillId="0" borderId="5" xfId="0" applyNumberFormat="1" applyFont="1" applyBorder="1" applyAlignment="1" applyProtection="1">
      <alignment wrapText="1"/>
      <protection locked="0"/>
    </xf>
    <xf numFmtId="14" fontId="0" fillId="0" borderId="0" xfId="0" applyNumberFormat="1" applyProtection="1">
      <protection locked="0"/>
    </xf>
    <xf numFmtId="0" fontId="0" fillId="0" borderId="27" xfId="0" applyBorder="1" applyAlignment="1">
      <alignment horizontal="right"/>
    </xf>
    <xf numFmtId="0" fontId="0" fillId="0" borderId="41" xfId="0" applyBorder="1" applyAlignment="1">
      <alignment horizontal="right"/>
    </xf>
    <xf numFmtId="0" fontId="0" fillId="4" borderId="42" xfId="0" applyFill="1" applyBorder="1"/>
    <xf numFmtId="0" fontId="0" fillId="0" borderId="43" xfId="0" applyFill="1" applyBorder="1" applyProtection="1">
      <protection locked="0"/>
    </xf>
    <xf numFmtId="0" fontId="0" fillId="0" borderId="44" xfId="0" applyBorder="1"/>
    <xf numFmtId="0" fontId="0" fillId="0" borderId="45" xfId="0" applyBorder="1" applyProtection="1">
      <protection locked="0"/>
    </xf>
    <xf numFmtId="0" fontId="0" fillId="0" borderId="42" xfId="0" applyBorder="1" applyProtection="1">
      <protection locked="0"/>
    </xf>
    <xf numFmtId="0" fontId="0" fillId="0" borderId="43" xfId="0" applyBorder="1" applyProtection="1">
      <protection locked="0"/>
    </xf>
    <xf numFmtId="0" fontId="0" fillId="0" borderId="46" xfId="0" applyBorder="1" applyProtection="1">
      <protection locked="0"/>
    </xf>
    <xf numFmtId="0" fontId="0" fillId="0" borderId="0" xfId="0" applyFill="1" applyBorder="1" applyAlignment="1"/>
    <xf numFmtId="0" fontId="0" fillId="0" borderId="22" xfId="0" applyFill="1" applyBorder="1" applyAlignment="1"/>
    <xf numFmtId="0" fontId="0" fillId="0" borderId="44" xfId="0" applyBorder="1" applyAlignment="1">
      <alignment wrapText="1"/>
    </xf>
    <xf numFmtId="0" fontId="0" fillId="0" borderId="47" xfId="0" applyBorder="1"/>
    <xf numFmtId="0" fontId="0" fillId="0" borderId="48" xfId="0" applyBorder="1"/>
    <xf numFmtId="0" fontId="0" fillId="0" borderId="49" xfId="0" applyBorder="1"/>
    <xf numFmtId="0" fontId="3" fillId="0" borderId="50" xfId="0" applyFont="1" applyBorder="1" applyAlignment="1">
      <alignment wrapText="1"/>
    </xf>
    <xf numFmtId="0" fontId="6" fillId="0" borderId="51" xfId="0" applyFont="1" applyBorder="1" applyAlignment="1">
      <alignment wrapText="1"/>
    </xf>
    <xf numFmtId="0" fontId="3" fillId="0" borderId="50" xfId="0" applyFont="1" applyBorder="1" applyAlignment="1" applyProtection="1">
      <alignment wrapText="1"/>
      <protection locked="0"/>
    </xf>
    <xf numFmtId="0" fontId="5" fillId="0" borderId="50" xfId="0" applyFont="1" applyBorder="1" applyAlignment="1">
      <alignment wrapText="1"/>
    </xf>
    <xf numFmtId="0" fontId="3" fillId="0" borderId="19" xfId="0" applyFont="1" applyBorder="1" applyAlignment="1" applyProtection="1"/>
    <xf numFmtId="0" fontId="0" fillId="0" borderId="0" xfId="0" applyAlignment="1" applyProtection="1">
      <alignment horizontal="center" wrapText="1"/>
    </xf>
    <xf numFmtId="0" fontId="0" fillId="0" borderId="0" xfId="0" applyAlignment="1" applyProtection="1">
      <alignment wrapText="1"/>
    </xf>
    <xf numFmtId="0" fontId="3" fillId="0" borderId="2" xfId="0" applyFont="1" applyBorder="1" applyAlignment="1" applyProtection="1">
      <alignment wrapText="1"/>
    </xf>
    <xf numFmtId="0" fontId="0" fillId="0" borderId="2" xfId="0" applyBorder="1" applyAlignment="1" applyProtection="1">
      <alignment wrapText="1"/>
    </xf>
    <xf numFmtId="0" fontId="3" fillId="0" borderId="0" xfId="0" applyFont="1" applyBorder="1" applyAlignment="1" applyProtection="1">
      <alignment horizontal="left" wrapText="1"/>
    </xf>
    <xf numFmtId="0" fontId="3" fillId="0" borderId="1" xfId="0" applyFont="1" applyBorder="1" applyAlignment="1" applyProtection="1">
      <alignment horizontal="left" wrapText="1"/>
    </xf>
    <xf numFmtId="0" fontId="0" fillId="0" borderId="0" xfId="0" applyBorder="1" applyAlignment="1" applyProtection="1">
      <alignment horizontal="center" wrapText="1"/>
    </xf>
    <xf numFmtId="0" fontId="3" fillId="0" borderId="3" xfId="0" applyFont="1" applyBorder="1" applyAlignment="1" applyProtection="1">
      <alignment horizontal="left" wrapText="1"/>
    </xf>
    <xf numFmtId="0" fontId="0" fillId="0" borderId="0" xfId="0" applyBorder="1" applyAlignment="1" applyProtection="1">
      <alignment wrapText="1"/>
    </xf>
    <xf numFmtId="0" fontId="0" fillId="0" borderId="1" xfId="0" applyBorder="1" applyAlignment="1" applyProtection="1">
      <alignment wrapText="1"/>
    </xf>
    <xf numFmtId="0" fontId="0" fillId="0" borderId="19" xfId="0" applyBorder="1" applyAlignment="1" applyProtection="1">
      <alignment wrapText="1"/>
    </xf>
    <xf numFmtId="0" fontId="0" fillId="0" borderId="18" xfId="0" applyBorder="1" applyAlignment="1" applyProtection="1">
      <alignment wrapText="1"/>
    </xf>
    <xf numFmtId="0" fontId="0" fillId="0" borderId="16" xfId="0" applyBorder="1" applyAlignment="1" applyProtection="1">
      <alignment wrapText="1"/>
    </xf>
    <xf numFmtId="0" fontId="0" fillId="0" borderId="17" xfId="0" applyBorder="1" applyAlignment="1" applyProtection="1">
      <alignment wrapText="1"/>
    </xf>
    <xf numFmtId="0" fontId="0" fillId="2" borderId="0" xfId="0" applyFill="1" applyBorder="1" applyProtection="1"/>
    <xf numFmtId="0" fontId="0" fillId="3" borderId="0" xfId="0" applyFill="1" applyBorder="1" applyProtection="1"/>
    <xf numFmtId="0" fontId="0" fillId="4" borderId="0" xfId="0" applyFill="1" applyBorder="1" applyProtection="1"/>
    <xf numFmtId="0" fontId="0" fillId="0" borderId="1" xfId="0" applyBorder="1" applyProtection="1"/>
    <xf numFmtId="0" fontId="0" fillId="4" borderId="52" xfId="0" applyFill="1" applyBorder="1" applyProtection="1"/>
    <xf numFmtId="0" fontId="0" fillId="4" borderId="53" xfId="0" applyFill="1" applyBorder="1" applyProtection="1"/>
    <xf numFmtId="0" fontId="10" fillId="4" borderId="0" xfId="0" applyFont="1" applyFill="1" applyBorder="1" applyProtection="1"/>
    <xf numFmtId="0" fontId="0" fillId="0" borderId="0" xfId="0" applyFill="1" applyBorder="1" applyProtection="1"/>
    <xf numFmtId="0" fontId="0" fillId="0" borderId="2" xfId="0" applyBorder="1" applyAlignment="1" applyProtection="1">
      <alignment horizontal="right"/>
    </xf>
    <xf numFmtId="0" fontId="0" fillId="0" borderId="25" xfId="0" applyBorder="1" applyAlignment="1" applyProtection="1">
      <alignment vertical="center"/>
    </xf>
    <xf numFmtId="9" fontId="1" fillId="7" borderId="27" xfId="1" applyFill="1" applyBorder="1" applyAlignment="1" applyProtection="1">
      <alignment horizontal="center" vertical="center"/>
    </xf>
    <xf numFmtId="9" fontId="1" fillId="5" borderId="2" xfId="1" applyFill="1" applyBorder="1" applyAlignment="1" applyProtection="1">
      <alignment horizontal="center"/>
    </xf>
    <xf numFmtId="9" fontId="1" fillId="6" borderId="1" xfId="1" applyFill="1" applyBorder="1" applyAlignment="1" applyProtection="1">
      <alignment horizontal="center"/>
    </xf>
    <xf numFmtId="0" fontId="0" fillId="0" borderId="20" xfId="0" applyBorder="1" applyAlignment="1" applyProtection="1">
      <alignment horizontal="right"/>
    </xf>
    <xf numFmtId="9" fontId="0" fillId="0" borderId="14" xfId="0" applyNumberFormat="1" applyBorder="1" applyAlignment="1" applyProtection="1">
      <alignment horizontal="center"/>
    </xf>
    <xf numFmtId="9" fontId="1" fillId="0" borderId="20" xfId="1" applyBorder="1" applyAlignment="1" applyProtection="1">
      <alignment horizontal="center"/>
    </xf>
    <xf numFmtId="9" fontId="1" fillId="0" borderId="37" xfId="1" applyBorder="1" applyAlignment="1" applyProtection="1">
      <alignment horizontal="center"/>
    </xf>
    <xf numFmtId="9" fontId="0" fillId="0" borderId="20" xfId="0" applyNumberFormat="1" applyBorder="1" applyProtection="1"/>
    <xf numFmtId="0" fontId="2" fillId="0" borderId="28" xfId="0" applyFont="1" applyBorder="1" applyProtection="1"/>
    <xf numFmtId="0" fontId="0" fillId="0" borderId="28" xfId="0" applyBorder="1" applyProtection="1"/>
    <xf numFmtId="0" fontId="0" fillId="0" borderId="54" xfId="0" applyBorder="1" applyProtection="1"/>
    <xf numFmtId="0" fontId="0" fillId="0" borderId="36" xfId="0" applyBorder="1" applyProtection="1"/>
    <xf numFmtId="0" fontId="0" fillId="0" borderId="30" xfId="0" applyBorder="1" applyProtection="1"/>
    <xf numFmtId="0" fontId="0" fillId="0" borderId="55" xfId="0" applyBorder="1" applyProtection="1"/>
    <xf numFmtId="0" fontId="0" fillId="0" borderId="33" xfId="0" applyBorder="1" applyProtection="1"/>
    <xf numFmtId="0" fontId="0" fillId="0" borderId="56" xfId="0" applyBorder="1" applyProtection="1"/>
    <xf numFmtId="0" fontId="0" fillId="0" borderId="57" xfId="0" applyBorder="1" applyProtection="1"/>
    <xf numFmtId="0" fontId="0" fillId="0" borderId="4" xfId="0" applyBorder="1" applyProtection="1"/>
    <xf numFmtId="0" fontId="0" fillId="0" borderId="2" xfId="0" applyBorder="1" applyAlignment="1" applyProtection="1">
      <alignment vertical="center"/>
    </xf>
    <xf numFmtId="9" fontId="1" fillId="7" borderId="1" xfId="1" applyFill="1" applyBorder="1" applyAlignment="1" applyProtection="1">
      <alignment horizontal="center" vertical="center"/>
    </xf>
    <xf numFmtId="0" fontId="0" fillId="0" borderId="2" xfId="0" applyBorder="1" applyProtection="1"/>
    <xf numFmtId="0" fontId="0" fillId="0" borderId="58" xfId="0" applyBorder="1" applyProtection="1"/>
    <xf numFmtId="0" fontId="0" fillId="0" borderId="59" xfId="0" applyBorder="1" applyProtection="1"/>
    <xf numFmtId="0" fontId="0" fillId="0" borderId="31" xfId="0" applyBorder="1" applyProtection="1"/>
    <xf numFmtId="0" fontId="0" fillId="0" borderId="34" xfId="0" applyBorder="1" applyProtection="1"/>
    <xf numFmtId="9" fontId="1" fillId="7" borderId="1" xfId="1" applyFill="1" applyBorder="1" applyAlignment="1" applyProtection="1">
      <alignment horizontal="center"/>
    </xf>
    <xf numFmtId="9" fontId="1" fillId="5" borderId="2" xfId="1" applyFont="1" applyFill="1" applyBorder="1" applyAlignment="1" applyProtection="1">
      <alignment horizontal="center"/>
    </xf>
    <xf numFmtId="9" fontId="1" fillId="0" borderId="20" xfId="1" applyFont="1" applyBorder="1" applyAlignment="1" applyProtection="1">
      <alignment horizontal="center"/>
    </xf>
    <xf numFmtId="0" fontId="0" fillId="0" borderId="45" xfId="0" applyBorder="1" applyProtection="1"/>
    <xf numFmtId="0" fontId="0" fillId="0" borderId="60" xfId="0" applyBorder="1" applyProtection="1"/>
    <xf numFmtId="0" fontId="0" fillId="0" borderId="6" xfId="0" applyBorder="1" applyProtection="1"/>
    <xf numFmtId="0" fontId="0" fillId="0" borderId="26" xfId="0" applyBorder="1" applyProtection="1"/>
    <xf numFmtId="0" fontId="0" fillId="0" borderId="24" xfId="0" applyBorder="1" applyProtection="1"/>
    <xf numFmtId="0" fontId="0" fillId="0" borderId="10" xfId="0" applyBorder="1" applyProtection="1"/>
    <xf numFmtId="0" fontId="0" fillId="0" borderId="61" xfId="0" applyBorder="1" applyProtection="1"/>
    <xf numFmtId="0" fontId="0" fillId="0" borderId="62" xfId="0" applyBorder="1" applyProtection="1"/>
    <xf numFmtId="0" fontId="0" fillId="0" borderId="63" xfId="0" applyBorder="1" applyProtection="1"/>
    <xf numFmtId="0" fontId="0" fillId="0" borderId="64" xfId="0" applyBorder="1" applyProtection="1"/>
    <xf numFmtId="0" fontId="0" fillId="0" borderId="65" xfId="0" applyBorder="1" applyProtection="1"/>
    <xf numFmtId="0" fontId="0" fillId="0" borderId="49" xfId="0" applyBorder="1" applyProtection="1"/>
    <xf numFmtId="0" fontId="0" fillId="0" borderId="41" xfId="0" applyBorder="1" applyProtection="1"/>
    <xf numFmtId="0" fontId="0" fillId="0" borderId="66" xfId="0" applyBorder="1" applyProtection="1"/>
    <xf numFmtId="0" fontId="0" fillId="0" borderId="26" xfId="0" applyBorder="1" applyAlignment="1" applyProtection="1">
      <alignment horizontal="right"/>
    </xf>
    <xf numFmtId="0" fontId="0" fillId="0" borderId="26" xfId="0" applyBorder="1" applyAlignment="1" applyProtection="1">
      <alignment wrapText="1"/>
    </xf>
    <xf numFmtId="9" fontId="1" fillId="7" borderId="41" xfId="1" applyFill="1" applyBorder="1" applyAlignment="1" applyProtection="1">
      <alignment horizontal="center"/>
    </xf>
    <xf numFmtId="0" fontId="0" fillId="0" borderId="2" xfId="0" applyBorder="1" applyAlignment="1" applyProtection="1">
      <alignment horizontal="left" vertical="center" wrapText="1"/>
    </xf>
    <xf numFmtId="9" fontId="1" fillId="5" borderId="26" xfId="1" applyFill="1" applyBorder="1" applyAlignment="1" applyProtection="1">
      <alignment horizontal="center"/>
    </xf>
    <xf numFmtId="9" fontId="1" fillId="6" borderId="41" xfId="1" applyFill="1" applyBorder="1" applyAlignment="1" applyProtection="1">
      <alignment horizontal="center"/>
    </xf>
    <xf numFmtId="0" fontId="0" fillId="0" borderId="21" xfId="0" applyBorder="1" applyAlignment="1" applyProtection="1">
      <alignment horizontal="right"/>
    </xf>
    <xf numFmtId="9" fontId="0" fillId="0" borderId="21" xfId="0" applyNumberFormat="1" applyBorder="1" applyAlignment="1" applyProtection="1">
      <alignment horizontal="center"/>
    </xf>
    <xf numFmtId="9" fontId="0" fillId="0" borderId="15" xfId="0" applyNumberFormat="1" applyBorder="1" applyAlignment="1" applyProtection="1">
      <alignment horizontal="center"/>
    </xf>
    <xf numFmtId="9" fontId="1" fillId="0" borderId="21" xfId="1" applyBorder="1" applyAlignment="1" applyProtection="1">
      <alignment horizontal="center"/>
    </xf>
    <xf numFmtId="9" fontId="0" fillId="0" borderId="21" xfId="0" applyNumberFormat="1" applyBorder="1" applyProtection="1"/>
    <xf numFmtId="0" fontId="0" fillId="0" borderId="25" xfId="0" applyBorder="1" applyAlignment="1" applyProtection="1"/>
    <xf numFmtId="0" fontId="0" fillId="0" borderId="23" xfId="0" applyBorder="1" applyAlignment="1" applyProtection="1"/>
    <xf numFmtId="0" fontId="0" fillId="0" borderId="22" xfId="0" applyBorder="1" applyAlignment="1" applyProtection="1"/>
    <xf numFmtId="0" fontId="0" fillId="0" borderId="7" xfId="0" applyBorder="1" applyAlignment="1" applyProtection="1">
      <alignment horizontal="right"/>
    </xf>
    <xf numFmtId="0" fontId="0" fillId="0" borderId="22" xfId="0" applyBorder="1" applyAlignment="1" applyProtection="1">
      <alignment horizontal="right"/>
    </xf>
    <xf numFmtId="0" fontId="0" fillId="0" borderId="8" xfId="0" applyBorder="1" applyAlignment="1" applyProtection="1">
      <alignment horizontal="right"/>
    </xf>
    <xf numFmtId="0" fontId="0" fillId="0" borderId="67" xfId="0" applyBorder="1" applyAlignment="1" applyProtection="1"/>
    <xf numFmtId="0" fontId="0" fillId="0" borderId="9" xfId="0" applyBorder="1" applyAlignment="1" applyProtection="1">
      <alignment horizontal="right"/>
    </xf>
    <xf numFmtId="0" fontId="0" fillId="0" borderId="7" xfId="0" applyBorder="1" applyAlignment="1" applyProtection="1"/>
    <xf numFmtId="0" fontId="0" fillId="0" borderId="22" xfId="0" applyFill="1" applyBorder="1" applyAlignment="1" applyProtection="1"/>
    <xf numFmtId="0" fontId="0" fillId="0" borderId="0" xfId="0" applyBorder="1" applyAlignment="1" applyProtection="1"/>
    <xf numFmtId="0" fontId="0" fillId="0" borderId="22" xfId="0" applyBorder="1" applyAlignment="1" applyProtection="1">
      <alignment horizontal="left"/>
    </xf>
    <xf numFmtId="0" fontId="0" fillId="0" borderId="26" xfId="0" applyBorder="1" applyAlignment="1" applyProtection="1"/>
    <xf numFmtId="0" fontId="0" fillId="0" borderId="24" xfId="0" applyBorder="1" applyAlignment="1" applyProtection="1"/>
    <xf numFmtId="0" fontId="0" fillId="0" borderId="10" xfId="0" applyBorder="1" applyAlignment="1" applyProtection="1"/>
    <xf numFmtId="0" fontId="0" fillId="0" borderId="10" xfId="0" applyBorder="1" applyAlignment="1" applyProtection="1">
      <alignment horizontal="right"/>
    </xf>
    <xf numFmtId="0" fontId="0" fillId="0" borderId="12" xfId="0" applyBorder="1" applyAlignment="1" applyProtection="1">
      <alignment horizontal="right"/>
    </xf>
    <xf numFmtId="0" fontId="0" fillId="0" borderId="11" xfId="0" applyBorder="1" applyAlignment="1" applyProtection="1">
      <alignment horizontal="right"/>
    </xf>
    <xf numFmtId="0" fontId="0" fillId="0" borderId="13" xfId="0" applyBorder="1" applyAlignment="1" applyProtection="1">
      <alignment horizontal="right"/>
    </xf>
    <xf numFmtId="0" fontId="0" fillId="0" borderId="0" xfId="0" applyFill="1" applyBorder="1" applyAlignment="1" applyProtection="1"/>
    <xf numFmtId="0" fontId="0" fillId="0" borderId="2" xfId="0" applyBorder="1" applyAlignment="1">
      <alignment horizontal="left" vertical="center" wrapText="1"/>
    </xf>
    <xf numFmtId="0" fontId="0" fillId="0" borderId="26" xfId="0" applyBorder="1"/>
    <xf numFmtId="0" fontId="6" fillId="0" borderId="10" xfId="0" applyFont="1" applyBorder="1" applyAlignment="1">
      <alignment horizontal="left" wrapText="1"/>
    </xf>
    <xf numFmtId="0" fontId="3" fillId="6" borderId="25" xfId="0" applyFont="1" applyFill="1" applyBorder="1" applyAlignment="1">
      <alignment horizontal="center" wrapText="1"/>
    </xf>
    <xf numFmtId="0" fontId="3" fillId="0" borderId="25" xfId="0" applyFont="1" applyBorder="1" applyAlignment="1">
      <alignment horizontal="center" wrapText="1"/>
    </xf>
    <xf numFmtId="0" fontId="3" fillId="5" borderId="25" xfId="0" applyFont="1" applyFill="1" applyBorder="1" applyAlignment="1">
      <alignment horizontal="center" wrapText="1"/>
    </xf>
    <xf numFmtId="9" fontId="0" fillId="6" borderId="2" xfId="1" applyFont="1" applyFill="1" applyBorder="1" applyAlignment="1">
      <alignment horizontal="center" vertical="center"/>
    </xf>
    <xf numFmtId="9" fontId="0" fillId="7" borderId="2" xfId="1" applyFont="1" applyFill="1" applyBorder="1" applyAlignment="1">
      <alignment horizontal="center" vertical="center"/>
    </xf>
    <xf numFmtId="9" fontId="0" fillId="5" borderId="2" xfId="1" applyFont="1" applyFill="1" applyBorder="1" applyAlignment="1">
      <alignment horizontal="center" vertical="center"/>
    </xf>
    <xf numFmtId="0" fontId="3" fillId="7" borderId="25" xfId="0" applyFont="1" applyFill="1" applyBorder="1" applyAlignment="1">
      <alignment horizontal="center" wrapText="1"/>
    </xf>
    <xf numFmtId="0" fontId="0" fillId="0" borderId="2" xfId="0" applyBorder="1" applyAlignment="1">
      <alignment horizontal="right" vertical="top"/>
    </xf>
    <xf numFmtId="0" fontId="0" fillId="0" borderId="2" xfId="0" applyBorder="1" applyAlignment="1">
      <alignment horizontal="left" wrapText="1"/>
    </xf>
    <xf numFmtId="0" fontId="0" fillId="0" borderId="10" xfId="0" applyBorder="1" applyAlignment="1">
      <alignment horizontal="center"/>
    </xf>
    <xf numFmtId="0" fontId="0" fillId="0" borderId="70" xfId="0" applyBorder="1" applyAlignment="1">
      <alignment horizontal="center" wrapText="1"/>
    </xf>
    <xf numFmtId="0" fontId="0" fillId="0" borderId="32" xfId="0" applyBorder="1" applyAlignment="1">
      <alignment horizontal="center" wrapText="1"/>
    </xf>
    <xf numFmtId="0" fontId="6" fillId="0" borderId="25" xfId="0" applyFont="1" applyBorder="1" applyAlignment="1">
      <alignment horizontal="left" wrapText="1"/>
    </xf>
    <xf numFmtId="0" fontId="6" fillId="0" borderId="26" xfId="0" applyFont="1" applyBorder="1" applyAlignment="1">
      <alignment horizontal="left" wrapText="1"/>
    </xf>
    <xf numFmtId="0" fontId="0" fillId="0" borderId="27" xfId="0" applyBorder="1" applyAlignment="1">
      <alignment horizontal="right"/>
    </xf>
    <xf numFmtId="0" fontId="0" fillId="0" borderId="41" xfId="0" applyBorder="1" applyAlignment="1">
      <alignment horizontal="right"/>
    </xf>
    <xf numFmtId="0" fontId="0" fillId="0" borderId="22" xfId="0" applyBorder="1" applyAlignment="1">
      <alignment horizontal="right"/>
    </xf>
    <xf numFmtId="0" fontId="0" fillId="0" borderId="10" xfId="0" applyBorder="1" applyAlignment="1">
      <alignment horizontal="right"/>
    </xf>
    <xf numFmtId="0" fontId="3" fillId="0" borderId="69" xfId="0" applyFont="1" applyBorder="1" applyAlignment="1">
      <alignment horizontal="center" wrapText="1"/>
    </xf>
    <xf numFmtId="0" fontId="3" fillId="0" borderId="17" xfId="0" applyFont="1" applyBorder="1" applyAlignment="1">
      <alignment horizontal="center" wrapText="1"/>
    </xf>
    <xf numFmtId="0" fontId="3" fillId="0" borderId="68" xfId="0" applyFont="1" applyBorder="1" applyAlignment="1">
      <alignment horizontal="center" wrapText="1"/>
    </xf>
    <xf numFmtId="0" fontId="0" fillId="0" borderId="0" xfId="0" applyAlignment="1">
      <alignment horizontal="center"/>
    </xf>
    <xf numFmtId="0" fontId="0" fillId="0" borderId="3" xfId="0" applyBorder="1" applyAlignment="1">
      <alignment horizontal="center"/>
    </xf>
    <xf numFmtId="0" fontId="0" fillId="0" borderId="0" xfId="0" applyBorder="1" applyAlignment="1">
      <alignment horizontal="center"/>
    </xf>
    <xf numFmtId="0" fontId="0" fillId="0" borderId="0" xfId="0" applyAlignment="1">
      <alignment horizontal="center" wrapText="1"/>
    </xf>
    <xf numFmtId="0" fontId="0" fillId="0" borderId="0" xfId="0" applyBorder="1" applyAlignment="1">
      <alignment horizontal="center" wrapText="1"/>
    </xf>
    <xf numFmtId="0" fontId="0" fillId="0" borderId="54" xfId="0" applyBorder="1" applyAlignment="1">
      <alignment horizontal="center" wrapText="1"/>
    </xf>
    <xf numFmtId="0" fontId="0" fillId="0" borderId="3" xfId="0" applyBorder="1" applyAlignment="1">
      <alignment horizontal="center" wrapText="1"/>
    </xf>
    <xf numFmtId="0" fontId="0" fillId="0" borderId="58" xfId="0" applyBorder="1" applyAlignment="1">
      <alignment horizontal="center" wrapText="1"/>
    </xf>
    <xf numFmtId="0" fontId="0" fillId="0" borderId="31" xfId="0" applyBorder="1" applyAlignment="1">
      <alignment horizontal="center" wrapText="1"/>
    </xf>
    <xf numFmtId="0" fontId="0" fillId="0" borderId="71" xfId="0" applyBorder="1" applyAlignment="1">
      <alignment horizontal="center" wrapText="1"/>
    </xf>
    <xf numFmtId="0" fontId="0" fillId="0" borderId="35" xfId="0" applyBorder="1" applyAlignment="1">
      <alignment horizontal="center" wrapText="1"/>
    </xf>
    <xf numFmtId="0" fontId="5" fillId="8" borderId="16" xfId="0" applyFont="1" applyFill="1" applyBorder="1" applyAlignment="1" applyProtection="1">
      <alignment horizontal="left"/>
      <protection locked="0"/>
    </xf>
    <xf numFmtId="0" fontId="5" fillId="8" borderId="17" xfId="0" applyFont="1" applyFill="1" applyBorder="1" applyAlignment="1" applyProtection="1">
      <alignment horizontal="left"/>
      <protection locked="0"/>
    </xf>
    <xf numFmtId="0" fontId="5" fillId="8" borderId="18" xfId="0" applyFont="1" applyFill="1" applyBorder="1" applyAlignment="1" applyProtection="1">
      <alignment horizontal="left"/>
      <protection locked="0"/>
    </xf>
    <xf numFmtId="0" fontId="3" fillId="0" borderId="29" xfId="0" applyFont="1" applyBorder="1" applyAlignment="1">
      <alignment horizontal="center" wrapText="1"/>
    </xf>
    <xf numFmtId="0" fontId="3" fillId="0" borderId="2" xfId="0" applyFont="1" applyBorder="1" applyAlignment="1">
      <alignment horizontal="center" wrapText="1"/>
    </xf>
    <xf numFmtId="0" fontId="6" fillId="0" borderId="72" xfId="0" applyFont="1" applyBorder="1" applyAlignment="1">
      <alignment horizontal="left"/>
    </xf>
    <xf numFmtId="0" fontId="6" fillId="0" borderId="73" xfId="0" applyFont="1" applyBorder="1" applyAlignment="1">
      <alignment horizontal="left"/>
    </xf>
    <xf numFmtId="0" fontId="5" fillId="8" borderId="74" xfId="0" applyFont="1" applyFill="1" applyBorder="1" applyAlignment="1" applyProtection="1">
      <alignment horizontal="left" vertical="center" wrapText="1"/>
      <protection locked="0"/>
    </xf>
    <xf numFmtId="0" fontId="5" fillId="8" borderId="75" xfId="0" applyFont="1" applyFill="1" applyBorder="1" applyAlignment="1" applyProtection="1">
      <alignment horizontal="left" vertical="center" wrapText="1"/>
      <protection locked="0"/>
    </xf>
    <xf numFmtId="0" fontId="3" fillId="0" borderId="72" xfId="0" applyFont="1" applyBorder="1" applyAlignment="1">
      <alignment horizontal="center"/>
    </xf>
    <xf numFmtId="0" fontId="3" fillId="0" borderId="76" xfId="0" applyFont="1" applyBorder="1" applyAlignment="1">
      <alignment horizontal="center"/>
    </xf>
    <xf numFmtId="0" fontId="3" fillId="0" borderId="73" xfId="0" applyFont="1" applyBorder="1" applyAlignment="1">
      <alignment horizontal="center"/>
    </xf>
    <xf numFmtId="0" fontId="4" fillId="0" borderId="0" xfId="0" applyFont="1" applyAlignment="1">
      <alignment horizontal="left"/>
    </xf>
    <xf numFmtId="0" fontId="5" fillId="0" borderId="0" xfId="0" applyFont="1" applyAlignment="1">
      <alignment horizontal="left"/>
    </xf>
    <xf numFmtId="0" fontId="0" fillId="0" borderId="0" xfId="0" applyAlignment="1">
      <alignment horizontal="left"/>
    </xf>
    <xf numFmtId="14" fontId="3" fillId="8" borderId="16" xfId="0" applyNumberFormat="1" applyFont="1" applyFill="1" applyBorder="1" applyAlignment="1" applyProtection="1">
      <alignment horizontal="left"/>
      <protection locked="0"/>
    </xf>
    <xf numFmtId="14" fontId="3" fillId="8" borderId="17" xfId="0" applyNumberFormat="1" applyFont="1" applyFill="1" applyBorder="1" applyAlignment="1" applyProtection="1">
      <alignment horizontal="left"/>
      <protection locked="0"/>
    </xf>
    <xf numFmtId="14" fontId="3" fillId="8" borderId="18" xfId="0" applyNumberFormat="1" applyFont="1" applyFill="1" applyBorder="1" applyAlignment="1" applyProtection="1">
      <alignment horizontal="left"/>
      <protection locked="0"/>
    </xf>
    <xf numFmtId="0" fontId="3" fillId="0" borderId="0" xfId="0" applyFont="1" applyAlignment="1">
      <alignment horizontal="left"/>
    </xf>
    <xf numFmtId="0" fontId="3" fillId="0" borderId="0" xfId="0" applyFont="1" applyFill="1" applyAlignment="1" applyProtection="1">
      <alignment horizontal="center"/>
      <protection locked="0"/>
    </xf>
    <xf numFmtId="0" fontId="6" fillId="0" borderId="10" xfId="0" applyFont="1" applyBorder="1" applyAlignment="1">
      <alignment horizontal="right" wrapText="1"/>
    </xf>
    <xf numFmtId="0" fontId="3" fillId="0" borderId="58" xfId="0" applyFont="1" applyBorder="1" applyAlignment="1">
      <alignment horizontal="center"/>
    </xf>
    <xf numFmtId="0" fontId="5" fillId="0" borderId="40" xfId="0" applyFont="1" applyFill="1" applyBorder="1" applyAlignment="1" applyProtection="1">
      <alignment horizontal="center"/>
      <protection locked="0"/>
    </xf>
    <xf numFmtId="0" fontId="5" fillId="0" borderId="0" xfId="0" applyFont="1" applyFill="1" applyBorder="1" applyAlignment="1" applyProtection="1">
      <alignment horizontal="center"/>
      <protection locked="0"/>
    </xf>
    <xf numFmtId="0" fontId="0" fillId="0" borderId="14" xfId="0" applyBorder="1" applyAlignment="1">
      <alignment horizontal="center"/>
    </xf>
    <xf numFmtId="0" fontId="6" fillId="0" borderId="0" xfId="0" applyFont="1" applyAlignment="1">
      <alignment horizontal="left"/>
    </xf>
    <xf numFmtId="0" fontId="0" fillId="0" borderId="0" xfId="0" applyBorder="1" applyAlignment="1">
      <alignment horizontal="center" vertical="top" wrapText="1"/>
    </xf>
    <xf numFmtId="0" fontId="0" fillId="0" borderId="0" xfId="0" applyAlignment="1">
      <alignment horizontal="left" vertical="top"/>
    </xf>
    <xf numFmtId="0" fontId="0" fillId="0" borderId="77" xfId="0" applyBorder="1" applyAlignment="1">
      <alignment horizontal="left" vertical="top" wrapText="1"/>
    </xf>
    <xf numFmtId="0" fontId="0" fillId="0" borderId="78" xfId="0" applyBorder="1"/>
    <xf numFmtId="0" fontId="0" fillId="0" borderId="79" xfId="0" applyBorder="1"/>
    <xf numFmtId="0" fontId="5" fillId="0" borderId="50" xfId="0" applyFont="1" applyBorder="1" applyAlignment="1">
      <alignment horizontal="left" wrapText="1"/>
    </xf>
    <xf numFmtId="0" fontId="12" fillId="0" borderId="0" xfId="0" applyFont="1" applyAlignment="1">
      <alignment horizontal="left" wrapText="1"/>
    </xf>
    <xf numFmtId="0" fontId="9" fillId="0" borderId="40" xfId="0" applyFont="1" applyBorder="1" applyAlignment="1">
      <alignment horizontal="left" vertical="center" wrapText="1"/>
    </xf>
    <xf numFmtId="0" fontId="9" fillId="0" borderId="0" xfId="0" applyFont="1" applyBorder="1" applyAlignment="1">
      <alignment horizontal="left" vertical="center" wrapText="1"/>
    </xf>
    <xf numFmtId="0" fontId="9" fillId="0" borderId="14" xfId="0" applyFont="1" applyBorder="1" applyAlignment="1">
      <alignment horizontal="left" vertical="center" wrapText="1"/>
    </xf>
    <xf numFmtId="0" fontId="9" fillId="0" borderId="16" xfId="0" applyFont="1" applyBorder="1" applyAlignment="1">
      <alignment horizontal="left" wrapText="1"/>
    </xf>
    <xf numFmtId="0" fontId="9" fillId="0" borderId="17" xfId="0" applyFont="1" applyBorder="1" applyAlignment="1">
      <alignment horizontal="left" wrapText="1"/>
    </xf>
    <xf numFmtId="0" fontId="9" fillId="0" borderId="18" xfId="0" applyFont="1" applyBorder="1" applyAlignment="1">
      <alignment horizontal="left" wrapText="1"/>
    </xf>
    <xf numFmtId="0" fontId="9" fillId="0" borderId="16" xfId="0" applyFont="1" applyBorder="1" applyAlignment="1">
      <alignment horizontal="left" vertical="center" wrapText="1"/>
    </xf>
    <xf numFmtId="0" fontId="9" fillId="0" borderId="17" xfId="0" applyFont="1" applyBorder="1" applyAlignment="1">
      <alignment horizontal="left" vertical="center" wrapText="1"/>
    </xf>
    <xf numFmtId="0" fontId="9" fillId="0" borderId="18" xfId="0" applyFont="1" applyBorder="1" applyAlignment="1">
      <alignment horizontal="left" vertical="center" wrapText="1"/>
    </xf>
    <xf numFmtId="0" fontId="8" fillId="5" borderId="37" xfId="0" applyFont="1" applyFill="1" applyBorder="1" applyAlignment="1">
      <alignment horizontal="center" wrapText="1"/>
    </xf>
    <xf numFmtId="0" fontId="8" fillId="5" borderId="20" xfId="0" applyFont="1" applyFill="1" applyBorder="1" applyAlignment="1">
      <alignment horizontal="center" wrapText="1"/>
    </xf>
    <xf numFmtId="0" fontId="8" fillId="6" borderId="80" xfId="0" applyFont="1" applyFill="1" applyBorder="1" applyAlignment="1">
      <alignment horizontal="center" wrapText="1"/>
    </xf>
    <xf numFmtId="0" fontId="8" fillId="6" borderId="14" xfId="0" applyFont="1" applyFill="1" applyBorder="1" applyAlignment="1">
      <alignment horizontal="center" wrapText="1"/>
    </xf>
    <xf numFmtId="0" fontId="8" fillId="7" borderId="3" xfId="0" applyFont="1" applyFill="1" applyBorder="1" applyAlignment="1">
      <alignment horizontal="center" wrapText="1"/>
    </xf>
    <xf numFmtId="0" fontId="8" fillId="7" borderId="0" xfId="0" applyFont="1" applyFill="1" applyBorder="1" applyAlignment="1">
      <alignment horizontal="center" wrapText="1"/>
    </xf>
    <xf numFmtId="0" fontId="8" fillId="0" borderId="81" xfId="0" applyFont="1" applyBorder="1" applyAlignment="1">
      <alignment horizontal="left" vertical="center" wrapText="1"/>
    </xf>
    <xf numFmtId="0" fontId="8" fillId="0" borderId="3" xfId="0" applyFont="1" applyBorder="1" applyAlignment="1">
      <alignment horizontal="left" vertical="center" wrapText="1"/>
    </xf>
    <xf numFmtId="0" fontId="8" fillId="0" borderId="80" xfId="0" applyFont="1" applyBorder="1" applyAlignment="1">
      <alignment horizontal="left" vertical="center" wrapText="1"/>
    </xf>
    <xf numFmtId="0" fontId="8" fillId="0" borderId="82" xfId="0" applyFont="1" applyBorder="1" applyAlignment="1">
      <alignment horizontal="left" vertical="center" wrapText="1"/>
    </xf>
    <xf numFmtId="0" fontId="8" fillId="0" borderId="5" xfId="0" applyFont="1" applyBorder="1" applyAlignment="1">
      <alignment horizontal="left" vertical="center" wrapText="1"/>
    </xf>
    <xf numFmtId="0" fontId="8" fillId="0" borderId="15" xfId="0" applyFont="1" applyBorder="1" applyAlignment="1">
      <alignment horizontal="left" vertical="center" wrapText="1"/>
    </xf>
    <xf numFmtId="0" fontId="6" fillId="0" borderId="5" xfId="0" applyFont="1" applyBorder="1" applyAlignment="1">
      <alignment horizontal="left" wrapText="1"/>
    </xf>
    <xf numFmtId="0" fontId="0" fillId="0" borderId="50" xfId="0" applyBorder="1" applyAlignment="1">
      <alignment horizontal="center"/>
    </xf>
    <xf numFmtId="0" fontId="6" fillId="0" borderId="10" xfId="0" applyFont="1" applyBorder="1" applyAlignment="1" applyProtection="1">
      <alignment horizontal="right" wrapText="1"/>
    </xf>
    <xf numFmtId="0" fontId="6" fillId="0" borderId="10" xfId="0" applyFont="1" applyBorder="1" applyAlignment="1" applyProtection="1">
      <alignment horizontal="left" wrapText="1"/>
    </xf>
    <xf numFmtId="0" fontId="3" fillId="0" borderId="27" xfId="0" applyFont="1" applyBorder="1" applyAlignment="1" applyProtection="1">
      <alignment horizontal="center" wrapText="1"/>
    </xf>
    <xf numFmtId="0" fontId="3" fillId="0" borderId="41" xfId="0" applyFont="1" applyBorder="1" applyAlignment="1" applyProtection="1">
      <alignment horizontal="center" wrapText="1"/>
    </xf>
    <xf numFmtId="0" fontId="3" fillId="0" borderId="25" xfId="0" applyFont="1" applyBorder="1" applyAlignment="1" applyProtection="1">
      <alignment horizontal="center" wrapText="1"/>
    </xf>
    <xf numFmtId="0" fontId="3" fillId="0" borderId="2" xfId="0" applyFont="1" applyBorder="1" applyAlignment="1" applyProtection="1">
      <alignment horizontal="center" wrapText="1"/>
    </xf>
    <xf numFmtId="0" fontId="2" fillId="0" borderId="0" xfId="0" applyFont="1" applyBorder="1" applyAlignment="1" applyProtection="1">
      <alignment horizontal="left"/>
    </xf>
    <xf numFmtId="0" fontId="5" fillId="0" borderId="16" xfId="0" applyFont="1" applyBorder="1" applyAlignment="1" applyProtection="1">
      <alignment horizontal="center"/>
    </xf>
    <xf numFmtId="0" fontId="5" fillId="0" borderId="17" xfId="0" applyFont="1" applyBorder="1" applyAlignment="1" applyProtection="1">
      <alignment horizontal="center"/>
    </xf>
    <xf numFmtId="0" fontId="5" fillId="0" borderId="18" xfId="0" applyFont="1" applyBorder="1" applyAlignment="1" applyProtection="1">
      <alignment horizontal="center"/>
    </xf>
    <xf numFmtId="0" fontId="0" fillId="0" borderId="0" xfId="0" applyAlignment="1" applyProtection="1">
      <alignment horizontal="center" wrapText="1"/>
    </xf>
    <xf numFmtId="0" fontId="0" fillId="0" borderId="0" xfId="0" applyBorder="1" applyAlignment="1" applyProtection="1">
      <alignment horizontal="center"/>
    </xf>
    <xf numFmtId="0" fontId="6" fillId="0" borderId="72" xfId="0" applyFont="1" applyBorder="1" applyAlignment="1" applyProtection="1">
      <alignment horizontal="left"/>
    </xf>
    <xf numFmtId="0" fontId="11" fillId="0" borderId="73" xfId="0" applyFont="1" applyBorder="1" applyAlignment="1" applyProtection="1">
      <alignment horizontal="left"/>
    </xf>
    <xf numFmtId="0" fontId="5" fillId="8" borderId="74" xfId="0" applyFont="1" applyFill="1" applyBorder="1" applyAlignment="1" applyProtection="1">
      <alignment horizontal="left" vertical="center" wrapText="1"/>
    </xf>
    <xf numFmtId="0" fontId="5" fillId="8" borderId="75" xfId="0" applyFont="1" applyFill="1" applyBorder="1" applyAlignment="1" applyProtection="1">
      <alignment horizontal="left" vertical="center" wrapText="1"/>
    </xf>
    <xf numFmtId="0" fontId="3" fillId="6" borderId="27" xfId="0" applyFont="1" applyFill="1" applyBorder="1" applyAlignment="1" applyProtection="1">
      <alignment horizontal="center" wrapText="1"/>
    </xf>
    <xf numFmtId="0" fontId="3" fillId="6" borderId="41" xfId="0" applyFont="1" applyFill="1" applyBorder="1" applyAlignment="1" applyProtection="1">
      <alignment horizontal="center" wrapText="1"/>
    </xf>
    <xf numFmtId="0" fontId="3" fillId="0" borderId="26" xfId="0" applyFont="1" applyBorder="1" applyAlignment="1" applyProtection="1">
      <alignment horizontal="center" wrapText="1"/>
    </xf>
    <xf numFmtId="0" fontId="3" fillId="0" borderId="72" xfId="0" applyFont="1" applyBorder="1" applyAlignment="1" applyProtection="1">
      <alignment horizontal="center"/>
    </xf>
    <xf numFmtId="0" fontId="3" fillId="0" borderId="76" xfId="0" applyFont="1" applyBorder="1" applyAlignment="1" applyProtection="1">
      <alignment horizontal="center"/>
    </xf>
    <xf numFmtId="0" fontId="3" fillId="0" borderId="73" xfId="0" applyFont="1" applyBorder="1" applyAlignment="1" applyProtection="1">
      <alignment horizontal="center"/>
    </xf>
    <xf numFmtId="0" fontId="3" fillId="0" borderId="69" xfId="0" applyFont="1" applyBorder="1" applyAlignment="1" applyProtection="1">
      <alignment horizontal="center" wrapText="1"/>
    </xf>
    <xf numFmtId="0" fontId="3" fillId="0" borderId="17" xfId="0" applyFont="1" applyBorder="1" applyAlignment="1" applyProtection="1">
      <alignment horizontal="center" wrapText="1"/>
    </xf>
    <xf numFmtId="0" fontId="3" fillId="0" borderId="68" xfId="0" applyFont="1" applyBorder="1" applyAlignment="1" applyProtection="1">
      <alignment horizontal="center" wrapText="1"/>
    </xf>
    <xf numFmtId="0" fontId="0" fillId="0" borderId="0" xfId="0" applyAlignment="1" applyProtection="1">
      <alignment horizontal="center"/>
    </xf>
    <xf numFmtId="0" fontId="5" fillId="8" borderId="16" xfId="0" applyFont="1" applyFill="1" applyBorder="1" applyAlignment="1" applyProtection="1">
      <alignment horizontal="left"/>
    </xf>
    <xf numFmtId="0" fontId="5" fillId="8" borderId="17" xfId="0" applyFont="1" applyFill="1" applyBorder="1" applyAlignment="1" applyProtection="1">
      <alignment horizontal="left"/>
    </xf>
    <xf numFmtId="0" fontId="5" fillId="8" borderId="18" xfId="0" applyFont="1" applyFill="1" applyBorder="1" applyAlignment="1" applyProtection="1">
      <alignment horizontal="left"/>
    </xf>
    <xf numFmtId="0" fontId="4" fillId="0" borderId="0" xfId="0" applyFont="1" applyAlignment="1" applyProtection="1">
      <alignment horizontal="left"/>
    </xf>
    <xf numFmtId="0" fontId="0" fillId="0" borderId="0" xfId="0" applyBorder="1" applyAlignment="1" applyProtection="1">
      <alignment horizontal="center" wrapText="1"/>
    </xf>
    <xf numFmtId="0" fontId="0" fillId="0" borderId="54" xfId="0" applyBorder="1" applyAlignment="1" applyProtection="1">
      <alignment horizontal="center" wrapText="1"/>
    </xf>
    <xf numFmtId="0" fontId="0" fillId="0" borderId="58" xfId="0" applyBorder="1" applyAlignment="1" applyProtection="1">
      <alignment horizontal="center" wrapText="1"/>
    </xf>
    <xf numFmtId="0" fontId="0" fillId="0" borderId="3" xfId="0" applyBorder="1" applyAlignment="1" applyProtection="1">
      <alignment horizontal="center" wrapText="1"/>
    </xf>
    <xf numFmtId="0" fontId="0" fillId="0" borderId="70" xfId="0" applyBorder="1" applyAlignment="1" applyProtection="1">
      <alignment horizontal="center" wrapText="1"/>
    </xf>
    <xf numFmtId="0" fontId="0" fillId="0" borderId="31" xfId="0" applyBorder="1" applyAlignment="1" applyProtection="1">
      <alignment horizontal="center" wrapText="1"/>
    </xf>
    <xf numFmtId="0" fontId="0" fillId="0" borderId="71" xfId="0" applyBorder="1" applyAlignment="1" applyProtection="1">
      <alignment horizontal="center" wrapText="1"/>
    </xf>
    <xf numFmtId="0" fontId="0" fillId="0" borderId="35" xfId="0" applyBorder="1" applyAlignment="1" applyProtection="1">
      <alignment horizontal="center" wrapText="1"/>
    </xf>
    <xf numFmtId="0" fontId="3" fillId="5" borderId="25" xfId="0" applyFont="1" applyFill="1" applyBorder="1" applyAlignment="1" applyProtection="1">
      <alignment horizontal="center" wrapText="1"/>
    </xf>
    <xf numFmtId="0" fontId="3" fillId="5" borderId="26" xfId="0" applyFont="1" applyFill="1" applyBorder="1" applyAlignment="1" applyProtection="1">
      <alignment horizontal="center" wrapText="1"/>
    </xf>
    <xf numFmtId="0" fontId="0" fillId="0" borderId="27" xfId="0" applyBorder="1" applyAlignment="1" applyProtection="1">
      <alignment horizontal="right"/>
    </xf>
    <xf numFmtId="0" fontId="0" fillId="0" borderId="41" xfId="0" applyBorder="1" applyAlignment="1" applyProtection="1">
      <alignment horizontal="right"/>
    </xf>
    <xf numFmtId="0" fontId="3" fillId="7" borderId="27" xfId="0" applyFont="1" applyFill="1" applyBorder="1" applyAlignment="1" applyProtection="1">
      <alignment horizontal="center" wrapText="1"/>
    </xf>
    <xf numFmtId="0" fontId="3" fillId="7" borderId="41" xfId="0" applyFont="1" applyFill="1" applyBorder="1" applyAlignment="1" applyProtection="1">
      <alignment horizontal="center" wrapText="1"/>
    </xf>
    <xf numFmtId="0" fontId="6" fillId="0" borderId="25" xfId="0" applyFont="1" applyBorder="1" applyAlignment="1" applyProtection="1">
      <alignment horizontal="left" wrapText="1"/>
    </xf>
    <xf numFmtId="0" fontId="6" fillId="0" borderId="26" xfId="0" applyFont="1" applyBorder="1" applyAlignment="1" applyProtection="1">
      <alignment horizontal="left" wrapText="1"/>
    </xf>
    <xf numFmtId="0" fontId="0" fillId="0" borderId="32" xfId="0" applyBorder="1" applyAlignment="1" applyProtection="1">
      <alignment horizontal="center" wrapText="1"/>
    </xf>
    <xf numFmtId="0" fontId="3" fillId="0" borderId="25" xfId="0" applyFont="1" applyBorder="1" applyAlignment="1" applyProtection="1">
      <alignment horizontal="left" wrapText="1"/>
    </xf>
    <xf numFmtId="0" fontId="3" fillId="0" borderId="29" xfId="0" applyFont="1" applyBorder="1" applyAlignment="1" applyProtection="1">
      <alignment horizontal="left" wrapText="1"/>
    </xf>
    <xf numFmtId="14" fontId="3" fillId="0" borderId="16" xfId="0" applyNumberFormat="1" applyFont="1" applyBorder="1" applyAlignment="1" applyProtection="1">
      <alignment horizontal="left"/>
      <protection locked="0"/>
    </xf>
    <xf numFmtId="14" fontId="3" fillId="0" borderId="18" xfId="0" applyNumberFormat="1" applyFont="1" applyBorder="1" applyAlignment="1" applyProtection="1">
      <alignment horizontal="left"/>
      <protection locked="0"/>
    </xf>
    <xf numFmtId="14" fontId="3" fillId="0" borderId="40" xfId="0" applyNumberFormat="1" applyFont="1" applyBorder="1" applyAlignment="1" applyProtection="1">
      <alignment horizontal="center"/>
    </xf>
    <xf numFmtId="14" fontId="3" fillId="0" borderId="0" xfId="0" applyNumberFormat="1" applyFont="1" applyBorder="1" applyAlignment="1" applyProtection="1">
      <alignment horizontal="center"/>
    </xf>
    <xf numFmtId="0" fontId="0" fillId="0" borderId="22" xfId="0" applyBorder="1" applyAlignment="1" applyProtection="1">
      <alignment horizontal="right"/>
    </xf>
    <xf numFmtId="0" fontId="0" fillId="0" borderId="10" xfId="0" applyBorder="1" applyAlignment="1" applyProtection="1">
      <alignment horizontal="right"/>
    </xf>
    <xf numFmtId="0" fontId="0" fillId="0" borderId="10" xfId="0" applyBorder="1" applyAlignment="1" applyProtection="1">
      <alignment horizontal="center"/>
    </xf>
    <xf numFmtId="0" fontId="5" fillId="0" borderId="40" xfId="0" applyFont="1" applyFill="1" applyBorder="1" applyAlignment="1" applyProtection="1">
      <alignment horizontal="center"/>
    </xf>
    <xf numFmtId="0" fontId="5" fillId="0" borderId="0" xfId="0" applyFont="1" applyFill="1" applyAlignment="1" applyProtection="1">
      <alignment horizontal="center"/>
    </xf>
    <xf numFmtId="0" fontId="6" fillId="0" borderId="5" xfId="0" applyFont="1" applyBorder="1" applyAlignment="1">
      <alignment horizontal="left"/>
    </xf>
    <xf numFmtId="0" fontId="0" fillId="0" borderId="78" xfId="0" applyBorder="1" applyAlignment="1">
      <alignment horizontal="left" vertical="top" wrapText="1"/>
    </xf>
    <xf numFmtId="0" fontId="0" fillId="0" borderId="79" xfId="0" applyBorder="1" applyAlignment="1">
      <alignment horizontal="left" vertical="top" wrapText="1"/>
    </xf>
    <xf numFmtId="0" fontId="6" fillId="0" borderId="50" xfId="0" applyFont="1" applyBorder="1" applyAlignment="1">
      <alignment horizontal="left" wrapText="1"/>
    </xf>
    <xf numFmtId="0" fontId="3" fillId="0" borderId="0" xfId="0" applyFont="1" applyAlignment="1">
      <alignment horizontal="center"/>
    </xf>
  </cellXfs>
  <cellStyles count="2">
    <cellStyle name="Procent" xfId="1" builtinId="5"/>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663079254563537"/>
          <c:y val="0.13369018865461191"/>
          <c:w val="0.60475225764403517"/>
          <c:h val="0.62567008290358384"/>
        </c:manualLayout>
      </c:layout>
      <c:barChart>
        <c:barDir val="col"/>
        <c:grouping val="stacked"/>
        <c:varyColors val="0"/>
        <c:ser>
          <c:idx val="0"/>
          <c:order val="0"/>
          <c:tx>
            <c:v>zorgzwaarte</c:v>
          </c:tx>
          <c:spPr>
            <a:solidFill>
              <a:srgbClr val="CCFFFF"/>
            </a:solidFill>
            <a:ln w="12700">
              <a:solidFill>
                <a:srgbClr val="000000"/>
              </a:solidFill>
              <a:prstDash val="solid"/>
            </a:ln>
          </c:spPr>
          <c:invertIfNegative val="0"/>
          <c:cat>
            <c:strRef>
              <c:f>Invulformulier!$AR$9:$AR$16</c:f>
              <c:strCache>
                <c:ptCount val="7"/>
                <c:pt idx="0">
                  <c:v>1</c:v>
                </c:pt>
                <c:pt idx="1">
                  <c:v>1</c:v>
                </c:pt>
                <c:pt idx="2">
                  <c:v>2</c:v>
                </c:pt>
                <c:pt idx="3">
                  <c:v>3</c:v>
                </c:pt>
                <c:pt idx="4">
                  <c:v>4a</c:v>
                </c:pt>
                <c:pt idx="5">
                  <c:v>4b</c:v>
                </c:pt>
                <c:pt idx="6">
                  <c:v>4c</c:v>
                </c:pt>
              </c:strCache>
            </c:strRef>
          </c:cat>
          <c:val>
            <c:numRef>
              <c:f>Invulformulier!$AT$9:$AT$15</c:f>
              <c:numCache>
                <c:formatCode>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150"/>
        <c:overlap val="100"/>
        <c:axId val="448773800"/>
        <c:axId val="448778504"/>
      </c:barChart>
      <c:catAx>
        <c:axId val="4487738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nl-NL"/>
          </a:p>
        </c:txPr>
        <c:crossAx val="448778504"/>
        <c:crosses val="autoZero"/>
        <c:auto val="1"/>
        <c:lblAlgn val="ctr"/>
        <c:lblOffset val="100"/>
        <c:tickLblSkip val="1"/>
        <c:tickMarkSkip val="1"/>
        <c:noMultiLvlLbl val="0"/>
      </c:catAx>
      <c:valAx>
        <c:axId val="448778504"/>
        <c:scaling>
          <c:orientation val="minMax"/>
          <c:max val="1"/>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l-NL"/>
          </a:p>
        </c:txPr>
        <c:crossAx val="448773800"/>
        <c:crosses val="autoZero"/>
        <c:crossBetween val="between"/>
        <c:majorUnit val="0.2"/>
      </c:valAx>
      <c:spPr>
        <a:solidFill>
          <a:srgbClr val="C0C0C0"/>
        </a:solidFill>
        <a:ln w="12700">
          <a:solidFill>
            <a:srgbClr val="808080"/>
          </a:solidFill>
          <a:prstDash val="solid"/>
        </a:ln>
      </c:spPr>
    </c:plotArea>
    <c:legend>
      <c:legendPos val="r"/>
      <c:layout>
        <c:manualLayout>
          <c:xMode val="edge"/>
          <c:yMode val="edge"/>
          <c:x val="0.78185827595407409"/>
          <c:y val="0.38502774332528233"/>
          <c:w val="0.20734363119224064"/>
          <c:h val="0.11229975846987401"/>
        </c:manualLayout>
      </c:layout>
      <c:overlay val="0"/>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nl-NL"/>
        </a:p>
      </c:txPr>
    </c:legend>
    <c:plotVisOnly val="1"/>
    <c:dispBlanksAs val="gap"/>
    <c:showDLblsOverMax val="0"/>
  </c:chart>
  <c:spPr>
    <a:solidFill>
      <a:srgbClr val="FFFFFF"/>
    </a:solidFill>
    <a:ln w="3175">
      <a:solidFill>
        <a:srgbClr val="000000"/>
      </a:solidFill>
      <a:prstDash val="solid"/>
    </a:ln>
  </c:spPr>
  <c:txPr>
    <a:bodyPr/>
    <a:lstStyle/>
    <a:p>
      <a:pPr>
        <a:defRPr sz="950" b="0" i="0" u="none" strike="noStrike" baseline="0">
          <a:solidFill>
            <a:srgbClr val="000000"/>
          </a:solidFill>
          <a:latin typeface="Arial"/>
          <a:ea typeface="Arial"/>
          <a:cs typeface="Arial"/>
        </a:defRPr>
      </a:pPr>
      <a:endParaRPr lang="nl-NL"/>
    </a:p>
  </c:txPr>
  <c:printSettings>
    <c:headerFooter alignWithMargins="0"/>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663079254563537"/>
          <c:y val="9.5541698415413559E-2"/>
          <c:w val="0.60907191662720694"/>
          <c:h val="0.71974746139611556"/>
        </c:manualLayout>
      </c:layout>
      <c:barChart>
        <c:barDir val="col"/>
        <c:grouping val="stacked"/>
        <c:varyColors val="0"/>
        <c:ser>
          <c:idx val="0"/>
          <c:order val="0"/>
          <c:tx>
            <c:v>preventie oranje</c:v>
          </c:tx>
          <c:spPr>
            <a:pattFill prst="wdUpDiag">
              <a:fgClr>
                <a:srgbClr xmlns:mc="http://schemas.openxmlformats.org/markup-compatibility/2006" xmlns:a14="http://schemas.microsoft.com/office/drawing/2010/main" val="FF9900" mc:Ignorable="a14" a14:legacySpreadsheetColorIndex="52"/>
              </a:fgClr>
              <a:bgClr>
                <a:srgbClr xmlns:mc="http://schemas.openxmlformats.org/markup-compatibility/2006" xmlns:a14="http://schemas.microsoft.com/office/drawing/2010/main" val="00FF00" mc:Ignorable="a14" a14:legacySpreadsheetColorIndex="11"/>
              </a:bgClr>
            </a:pattFill>
            <a:ln w="12700">
              <a:solidFill>
                <a:srgbClr val="000000"/>
              </a:solidFill>
              <a:prstDash val="solid"/>
            </a:ln>
          </c:spPr>
          <c:invertIfNegative val="0"/>
          <c:cat>
            <c:strRef>
              <c:f>Invulformulier!$AR$9:$AR$16</c:f>
              <c:strCache>
                <c:ptCount val="7"/>
                <c:pt idx="0">
                  <c:v>1</c:v>
                </c:pt>
                <c:pt idx="1">
                  <c:v>1</c:v>
                </c:pt>
                <c:pt idx="2">
                  <c:v>2</c:v>
                </c:pt>
                <c:pt idx="3">
                  <c:v>3</c:v>
                </c:pt>
                <c:pt idx="4">
                  <c:v>4a</c:v>
                </c:pt>
                <c:pt idx="5">
                  <c:v>4b</c:v>
                </c:pt>
                <c:pt idx="6">
                  <c:v>4c</c:v>
                </c:pt>
              </c:strCache>
            </c:strRef>
          </c:cat>
          <c:val>
            <c:numRef>
              <c:f>Invulformulier!$AV$45:$AV$51</c:f>
              <c:numCache>
                <c:formatCode>0%</c:formatCode>
                <c:ptCount val="7"/>
                <c:pt idx="0">
                  <c:v>0</c:v>
                </c:pt>
                <c:pt idx="1">
                  <c:v>0</c:v>
                </c:pt>
                <c:pt idx="2">
                  <c:v>0</c:v>
                </c:pt>
                <c:pt idx="3">
                  <c:v>0</c:v>
                </c:pt>
                <c:pt idx="4">
                  <c:v>0</c:v>
                </c:pt>
                <c:pt idx="5">
                  <c:v>0</c:v>
                </c:pt>
                <c:pt idx="6">
                  <c:v>0</c:v>
                </c:pt>
              </c:numCache>
            </c:numRef>
          </c:val>
        </c:ser>
        <c:ser>
          <c:idx val="1"/>
          <c:order val="1"/>
          <c:tx>
            <c:v>geen preventie oranje</c:v>
          </c:tx>
          <c:spPr>
            <a:solidFill>
              <a:srgbClr val="FF9900"/>
            </a:solidFill>
            <a:ln w="12700">
              <a:solidFill>
                <a:srgbClr val="000000"/>
              </a:solidFill>
              <a:prstDash val="solid"/>
            </a:ln>
          </c:spPr>
          <c:invertIfNegative val="0"/>
          <c:cat>
            <c:strRef>
              <c:f>Invulformulier!$AR$9:$AR$16</c:f>
              <c:strCache>
                <c:ptCount val="7"/>
                <c:pt idx="0">
                  <c:v>1</c:v>
                </c:pt>
                <c:pt idx="1">
                  <c:v>1</c:v>
                </c:pt>
                <c:pt idx="2">
                  <c:v>2</c:v>
                </c:pt>
                <c:pt idx="3">
                  <c:v>3</c:v>
                </c:pt>
                <c:pt idx="4">
                  <c:v>4a</c:v>
                </c:pt>
                <c:pt idx="5">
                  <c:v>4b</c:v>
                </c:pt>
                <c:pt idx="6">
                  <c:v>4c</c:v>
                </c:pt>
              </c:strCache>
            </c:strRef>
          </c:cat>
          <c:val>
            <c:numRef>
              <c:f>Invulformulier!$AZ$45:$AZ$51</c:f>
              <c:numCache>
                <c:formatCode>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150"/>
        <c:overlap val="100"/>
        <c:axId val="531329272"/>
        <c:axId val="531327704"/>
      </c:barChart>
      <c:catAx>
        <c:axId val="531329272"/>
        <c:scaling>
          <c:orientation val="minMax"/>
        </c:scaling>
        <c:delete val="1"/>
        <c:axPos val="b"/>
        <c:numFmt formatCode="General" sourceLinked="1"/>
        <c:majorTickMark val="out"/>
        <c:minorTickMark val="none"/>
        <c:tickLblPos val="nextTo"/>
        <c:crossAx val="531327704"/>
        <c:crosses val="autoZero"/>
        <c:auto val="1"/>
        <c:lblAlgn val="ctr"/>
        <c:lblOffset val="100"/>
        <c:noMultiLvlLbl val="0"/>
      </c:catAx>
      <c:valAx>
        <c:axId val="531327704"/>
        <c:scaling>
          <c:orientation val="minMax"/>
          <c:max val="1"/>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l-NL"/>
          </a:p>
        </c:txPr>
        <c:crossAx val="531329272"/>
        <c:crosses val="autoZero"/>
        <c:crossBetween val="between"/>
      </c:valAx>
      <c:spPr>
        <a:solidFill>
          <a:srgbClr val="C0C0C0"/>
        </a:solidFill>
        <a:ln w="12700">
          <a:solidFill>
            <a:srgbClr val="808080"/>
          </a:solidFill>
          <a:prstDash val="solid"/>
        </a:ln>
      </c:spPr>
    </c:plotArea>
    <c:legend>
      <c:legendPos val="r"/>
      <c:layout>
        <c:manualLayout>
          <c:xMode val="edge"/>
          <c:yMode val="edge"/>
          <c:x val="0.78185827595407409"/>
          <c:y val="0.1082805915374687"/>
          <c:w val="0.20086414271748312"/>
          <c:h val="0.66879188890789498"/>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l-NL"/>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nl-NL"/>
    </a:p>
  </c:txPr>
  <c:printSettings>
    <c:headerFooter alignWithMargins="0"/>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663079254563537"/>
          <c:y val="8.6805849900478446E-2"/>
          <c:w val="0.61123174611879272"/>
          <c:h val="0.58333531133121519"/>
        </c:manualLayout>
      </c:layout>
      <c:barChart>
        <c:barDir val="col"/>
        <c:grouping val="stacked"/>
        <c:varyColors val="0"/>
        <c:ser>
          <c:idx val="0"/>
          <c:order val="0"/>
          <c:tx>
            <c:v>preventie rood</c:v>
          </c:tx>
          <c:spPr>
            <a:pattFill prst="wdUpDiag">
              <a:fgClr>
                <a:srgbClr xmlns:mc="http://schemas.openxmlformats.org/markup-compatibility/2006" xmlns:a14="http://schemas.microsoft.com/office/drawing/2010/main" val="FF0000" mc:Ignorable="a14" a14:legacySpreadsheetColorIndex="10"/>
              </a:fgClr>
              <a:bgClr>
                <a:srgbClr xmlns:mc="http://schemas.openxmlformats.org/markup-compatibility/2006" xmlns:a14="http://schemas.microsoft.com/office/drawing/2010/main" val="00FF00" mc:Ignorable="a14" a14:legacySpreadsheetColorIndex="11"/>
              </a:bgClr>
            </a:pattFill>
            <a:ln w="12700">
              <a:solidFill>
                <a:srgbClr val="000000"/>
              </a:solidFill>
              <a:prstDash val="solid"/>
            </a:ln>
          </c:spPr>
          <c:invertIfNegative val="0"/>
          <c:cat>
            <c:strRef>
              <c:f>Invulformulier!$AS$9:$AS$15</c:f>
              <c:strCache>
                <c:ptCount val="7"/>
                <c:pt idx="0">
                  <c:v>1 binnen de grenzen van het bed (EHL-bed)</c:v>
                </c:pt>
                <c:pt idx="1">
                  <c:v>1 binnen de grenzen van het bed (glijzeil)</c:v>
                </c:pt>
                <c:pt idx="2">
                  <c:v>2 vanuit bed, (rol)stoel, toilet e.d. naar elders</c:v>
                </c:pt>
                <c:pt idx="3">
                  <c:v>3 steunkousen aan- / uittrekken</c:v>
                </c:pt>
                <c:pt idx="4">
                  <c:v>4a zittend wassen-baden-douchen</c:v>
                </c:pt>
                <c:pt idx="5">
                  <c:v>4b liggend wassen-baden-douchen</c:v>
                </c:pt>
                <c:pt idx="6">
                  <c:v>4c verzorgende handelingen bij liggende of zittende clienten</c:v>
                </c:pt>
              </c:strCache>
            </c:strRef>
          </c:cat>
          <c:val>
            <c:numRef>
              <c:f>Invulformulier!$AW$45:$AW$51</c:f>
              <c:numCache>
                <c:formatCode>0%</c:formatCode>
                <c:ptCount val="7"/>
                <c:pt idx="0">
                  <c:v>0</c:v>
                </c:pt>
                <c:pt idx="1">
                  <c:v>0</c:v>
                </c:pt>
                <c:pt idx="2">
                  <c:v>0</c:v>
                </c:pt>
                <c:pt idx="3">
                  <c:v>0</c:v>
                </c:pt>
                <c:pt idx="4">
                  <c:v>0</c:v>
                </c:pt>
                <c:pt idx="5">
                  <c:v>0</c:v>
                </c:pt>
                <c:pt idx="6">
                  <c:v>0</c:v>
                </c:pt>
              </c:numCache>
            </c:numRef>
          </c:val>
        </c:ser>
        <c:ser>
          <c:idx val="1"/>
          <c:order val="1"/>
          <c:tx>
            <c:v>geen preventie rood</c:v>
          </c:tx>
          <c:spPr>
            <a:solidFill>
              <a:srgbClr val="FF0000"/>
            </a:solidFill>
            <a:ln w="12700">
              <a:solidFill>
                <a:srgbClr val="000000"/>
              </a:solidFill>
              <a:prstDash val="solid"/>
            </a:ln>
          </c:spPr>
          <c:invertIfNegative val="0"/>
          <c:cat>
            <c:strRef>
              <c:f>Invulformulier!$AS$9:$AS$15</c:f>
              <c:strCache>
                <c:ptCount val="7"/>
                <c:pt idx="0">
                  <c:v>1 binnen de grenzen van het bed (EHL-bed)</c:v>
                </c:pt>
                <c:pt idx="1">
                  <c:v>1 binnen de grenzen van het bed (glijzeil)</c:v>
                </c:pt>
                <c:pt idx="2">
                  <c:v>2 vanuit bed, (rol)stoel, toilet e.d. naar elders</c:v>
                </c:pt>
                <c:pt idx="3">
                  <c:v>3 steunkousen aan- / uittrekken</c:v>
                </c:pt>
                <c:pt idx="4">
                  <c:v>4a zittend wassen-baden-douchen</c:v>
                </c:pt>
                <c:pt idx="5">
                  <c:v>4b liggend wassen-baden-douchen</c:v>
                </c:pt>
                <c:pt idx="6">
                  <c:v>4c verzorgende handelingen bij liggende of zittende clienten</c:v>
                </c:pt>
              </c:strCache>
            </c:strRef>
          </c:cat>
          <c:val>
            <c:numRef>
              <c:f>Invulformulier!$BA$45:$BA$51</c:f>
              <c:numCache>
                <c:formatCode>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150"/>
        <c:overlap val="100"/>
        <c:axId val="531322216"/>
        <c:axId val="531328880"/>
      </c:barChart>
      <c:catAx>
        <c:axId val="53132221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725" b="0" i="0" u="none" strike="noStrike" baseline="0">
                <a:solidFill>
                  <a:srgbClr val="000000"/>
                </a:solidFill>
                <a:latin typeface="Arial"/>
                <a:ea typeface="Arial"/>
                <a:cs typeface="Arial"/>
              </a:defRPr>
            </a:pPr>
            <a:endParaRPr lang="nl-NL"/>
          </a:p>
        </c:txPr>
        <c:crossAx val="531328880"/>
        <c:crosses val="autoZero"/>
        <c:auto val="1"/>
        <c:lblAlgn val="ctr"/>
        <c:lblOffset val="100"/>
        <c:tickLblSkip val="2"/>
        <c:tickMarkSkip val="1"/>
        <c:noMultiLvlLbl val="0"/>
      </c:catAx>
      <c:valAx>
        <c:axId val="531328880"/>
        <c:scaling>
          <c:orientation val="minMax"/>
          <c:max val="1"/>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l-NL"/>
          </a:p>
        </c:txPr>
        <c:crossAx val="531322216"/>
        <c:crosses val="autoZero"/>
        <c:crossBetween val="between"/>
        <c:majorUnit val="0.2"/>
      </c:valAx>
      <c:spPr>
        <a:solidFill>
          <a:srgbClr val="C0C0C0"/>
        </a:solidFill>
        <a:ln w="12700">
          <a:solidFill>
            <a:srgbClr val="808080"/>
          </a:solidFill>
          <a:prstDash val="solid"/>
        </a:ln>
      </c:spPr>
    </c:plotArea>
    <c:legend>
      <c:legendPos val="r"/>
      <c:layout>
        <c:manualLayout>
          <c:xMode val="edge"/>
          <c:yMode val="edge"/>
          <c:x val="0.78401810544565997"/>
          <c:y val="9.722255188853586E-2"/>
          <c:w val="0.19654448373431144"/>
          <c:h val="0.40277914353822003"/>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nl-NL"/>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nl-NL"/>
    </a:p>
  </c:txPr>
  <c:printSettings>
    <c:headerFooter alignWithMargins="0"/>
    <c:pageMargins b="1" l="0.75" r="0.75" t="1" header="0.5" footer="0.5"/>
    <c:pageSetup paperSize="9" orientation="landscape" horizontalDpi="-3" verticalDpi="0"/>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0" b="1" i="0" u="none" strike="noStrike" baseline="0">
                <a:solidFill>
                  <a:srgbClr val="000000"/>
                </a:solidFill>
                <a:latin typeface="Arial"/>
                <a:ea typeface="Arial"/>
                <a:cs typeface="Arial"/>
              </a:defRPr>
            </a:pPr>
            <a:r>
              <a:rPr lang="nl-NL"/>
              <a:t>Totaaloverzicht locatie 3</a:t>
            </a:r>
          </a:p>
        </c:rich>
      </c:tx>
      <c:layout>
        <c:manualLayout>
          <c:xMode val="edge"/>
          <c:yMode val="edge"/>
          <c:x val="0.35285337024529939"/>
          <c:y val="3.1830238726790451E-2"/>
        </c:manualLayout>
      </c:layout>
      <c:overlay val="0"/>
      <c:spPr>
        <a:noFill/>
        <a:ln w="25400">
          <a:noFill/>
        </a:ln>
      </c:spPr>
    </c:title>
    <c:autoTitleDeleted val="0"/>
    <c:plotArea>
      <c:layout>
        <c:manualLayout>
          <c:layoutTarget val="inner"/>
          <c:xMode val="edge"/>
          <c:yMode val="edge"/>
          <c:x val="0.16516540734886354"/>
          <c:y val="0.1856763925729443"/>
          <c:w val="0.82732854044748916"/>
          <c:h val="0.53580901856763929"/>
        </c:manualLayout>
      </c:layout>
      <c:barChart>
        <c:barDir val="col"/>
        <c:grouping val="stacked"/>
        <c:varyColors val="0"/>
        <c:ser>
          <c:idx val="0"/>
          <c:order val="0"/>
          <c:tx>
            <c:v>preventie oranje</c:v>
          </c:tx>
          <c:spPr>
            <a:pattFill prst="wdUpDiag">
              <a:fgClr>
                <a:srgbClr xmlns:mc="http://schemas.openxmlformats.org/markup-compatibility/2006" xmlns:a14="http://schemas.microsoft.com/office/drawing/2010/main" val="FF9900" mc:Ignorable="a14" a14:legacySpreadsheetColorIndex="52"/>
              </a:fgClr>
              <a:bgClr>
                <a:srgbClr xmlns:mc="http://schemas.openxmlformats.org/markup-compatibility/2006" xmlns:a14="http://schemas.microsoft.com/office/drawing/2010/main" val="00FF00" mc:Ignorable="a14" a14:legacySpreadsheetColorIndex="11"/>
              </a:bgClr>
            </a:pattFill>
            <a:ln w="12700">
              <a:solidFill>
                <a:srgbClr val="000000"/>
              </a:solidFill>
              <a:prstDash val="solid"/>
            </a:ln>
          </c:spPr>
          <c:invertIfNegative val="0"/>
          <c:dPt>
            <c:idx val="4"/>
            <c:invertIfNegative val="0"/>
            <c:bubble3D val="0"/>
            <c:spPr>
              <a:pattFill prst="wdUpDiag">
                <a:fgClr>
                  <a:srgbClr xmlns:mc="http://schemas.openxmlformats.org/markup-compatibility/2006" xmlns:a14="http://schemas.microsoft.com/office/drawing/2010/main" val="FF9900" mc:Ignorable="a14" a14:legacySpreadsheetColorIndex="52"/>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dPt>
          <c:cat>
            <c:strRef>
              <c:f>Invulformulier!$AS$9:$AS$16</c:f>
              <c:strCache>
                <c:ptCount val="7"/>
                <c:pt idx="0">
                  <c:v>1 binnen de grenzen van het bed (EHL-bed)</c:v>
                </c:pt>
                <c:pt idx="1">
                  <c:v>1 binnen de grenzen van het bed (glijzeil)</c:v>
                </c:pt>
                <c:pt idx="2">
                  <c:v>2 vanuit bed, (rol)stoel, toilet e.d. naar elders</c:v>
                </c:pt>
                <c:pt idx="3">
                  <c:v>3 steunkousen aan- / uittrekken</c:v>
                </c:pt>
                <c:pt idx="4">
                  <c:v>4a zittend wassen-baden-douchen</c:v>
                </c:pt>
                <c:pt idx="5">
                  <c:v>4b liggend wassen-baden-douchen</c:v>
                </c:pt>
                <c:pt idx="6">
                  <c:v>4c verzorgende handelingen bij liggende of zittende clienten</c:v>
                </c:pt>
              </c:strCache>
            </c:strRef>
          </c:cat>
          <c:val>
            <c:numRef>
              <c:f>Invulformulier!$BD$45:$BD$51</c:f>
              <c:numCache>
                <c:formatCode>0%</c:formatCode>
                <c:ptCount val="7"/>
                <c:pt idx="0">
                  <c:v>0</c:v>
                </c:pt>
                <c:pt idx="1">
                  <c:v>0</c:v>
                </c:pt>
                <c:pt idx="2">
                  <c:v>0</c:v>
                </c:pt>
                <c:pt idx="4">
                  <c:v>0</c:v>
                </c:pt>
                <c:pt idx="5">
                  <c:v>0</c:v>
                </c:pt>
                <c:pt idx="6">
                  <c:v>0</c:v>
                </c:pt>
              </c:numCache>
            </c:numRef>
          </c:val>
        </c:ser>
        <c:ser>
          <c:idx val="1"/>
          <c:order val="1"/>
          <c:tx>
            <c:v>geen preventie oranje</c:v>
          </c:tx>
          <c:spPr>
            <a:solidFill>
              <a:srgbClr val="FF9900"/>
            </a:solidFill>
            <a:ln w="12700">
              <a:solidFill>
                <a:srgbClr val="000000"/>
              </a:solidFill>
              <a:prstDash val="solid"/>
            </a:ln>
          </c:spPr>
          <c:invertIfNegative val="0"/>
          <c:cat>
            <c:strRef>
              <c:f>Invulformulier!$AS$9:$AS$16</c:f>
              <c:strCache>
                <c:ptCount val="7"/>
                <c:pt idx="0">
                  <c:v>1 binnen de grenzen van het bed (EHL-bed)</c:v>
                </c:pt>
                <c:pt idx="1">
                  <c:v>1 binnen de grenzen van het bed (glijzeil)</c:v>
                </c:pt>
                <c:pt idx="2">
                  <c:v>2 vanuit bed, (rol)stoel, toilet e.d. naar elders</c:v>
                </c:pt>
                <c:pt idx="3">
                  <c:v>3 steunkousen aan- / uittrekken</c:v>
                </c:pt>
                <c:pt idx="4">
                  <c:v>4a zittend wassen-baden-douchen</c:v>
                </c:pt>
                <c:pt idx="5">
                  <c:v>4b liggend wassen-baden-douchen</c:v>
                </c:pt>
                <c:pt idx="6">
                  <c:v>4c verzorgende handelingen bij liggende of zittende clienten</c:v>
                </c:pt>
              </c:strCache>
            </c:strRef>
          </c:cat>
          <c:val>
            <c:numRef>
              <c:f>Invulformulier!$BE$45:$BE$51</c:f>
              <c:numCache>
                <c:formatCode>0%</c:formatCode>
                <c:ptCount val="7"/>
                <c:pt idx="0">
                  <c:v>0</c:v>
                </c:pt>
                <c:pt idx="1">
                  <c:v>0</c:v>
                </c:pt>
                <c:pt idx="2">
                  <c:v>0</c:v>
                </c:pt>
                <c:pt idx="5">
                  <c:v>0</c:v>
                </c:pt>
                <c:pt idx="6">
                  <c:v>0</c:v>
                </c:pt>
              </c:numCache>
            </c:numRef>
          </c:val>
        </c:ser>
        <c:ser>
          <c:idx val="2"/>
          <c:order val="2"/>
          <c:tx>
            <c:v>preventie rood</c:v>
          </c:tx>
          <c:spPr>
            <a:pattFill prst="wdUpDiag">
              <a:fgClr>
                <a:srgbClr xmlns:mc="http://schemas.openxmlformats.org/markup-compatibility/2006" xmlns:a14="http://schemas.microsoft.com/office/drawing/2010/main" val="FF0000" mc:Ignorable="a14" a14:legacySpreadsheetColorIndex="10"/>
              </a:fgClr>
              <a:bgClr>
                <a:srgbClr xmlns:mc="http://schemas.openxmlformats.org/markup-compatibility/2006" xmlns:a14="http://schemas.microsoft.com/office/drawing/2010/main" val="00FF00" mc:Ignorable="a14" a14:legacySpreadsheetColorIndex="11"/>
              </a:bgClr>
            </a:pattFill>
            <a:ln w="12700">
              <a:solidFill>
                <a:srgbClr val="000000"/>
              </a:solidFill>
              <a:prstDash val="solid"/>
            </a:ln>
          </c:spPr>
          <c:invertIfNegative val="0"/>
          <c:cat>
            <c:strRef>
              <c:f>Invulformulier!$AS$9:$AS$16</c:f>
              <c:strCache>
                <c:ptCount val="7"/>
                <c:pt idx="0">
                  <c:v>1 binnen de grenzen van het bed (EHL-bed)</c:v>
                </c:pt>
                <c:pt idx="1">
                  <c:v>1 binnen de grenzen van het bed (glijzeil)</c:v>
                </c:pt>
                <c:pt idx="2">
                  <c:v>2 vanuit bed, (rol)stoel, toilet e.d. naar elders</c:v>
                </c:pt>
                <c:pt idx="3">
                  <c:v>3 steunkousen aan- / uittrekken</c:v>
                </c:pt>
                <c:pt idx="4">
                  <c:v>4a zittend wassen-baden-douchen</c:v>
                </c:pt>
                <c:pt idx="5">
                  <c:v>4b liggend wassen-baden-douchen</c:v>
                </c:pt>
                <c:pt idx="6">
                  <c:v>4c verzorgende handelingen bij liggende of zittende clienten</c:v>
                </c:pt>
              </c:strCache>
            </c:strRef>
          </c:cat>
          <c:val>
            <c:numRef>
              <c:f>Invulformulier!$BF$45:$BF$51</c:f>
              <c:numCache>
                <c:formatCode>0%</c:formatCode>
                <c:ptCount val="7"/>
                <c:pt idx="0">
                  <c:v>0</c:v>
                </c:pt>
                <c:pt idx="1">
                  <c:v>0</c:v>
                </c:pt>
                <c:pt idx="2">
                  <c:v>0</c:v>
                </c:pt>
                <c:pt idx="3">
                  <c:v>0</c:v>
                </c:pt>
                <c:pt idx="4">
                  <c:v>0</c:v>
                </c:pt>
                <c:pt idx="5">
                  <c:v>0</c:v>
                </c:pt>
                <c:pt idx="6">
                  <c:v>0</c:v>
                </c:pt>
              </c:numCache>
            </c:numRef>
          </c:val>
        </c:ser>
        <c:ser>
          <c:idx val="3"/>
          <c:order val="3"/>
          <c:tx>
            <c:v>geen preventie rood</c:v>
          </c:tx>
          <c:spPr>
            <a:solidFill>
              <a:srgbClr val="FF0000"/>
            </a:solidFill>
            <a:ln w="12700">
              <a:solidFill>
                <a:srgbClr val="000000"/>
              </a:solidFill>
              <a:prstDash val="solid"/>
            </a:ln>
          </c:spPr>
          <c:invertIfNegative val="0"/>
          <c:cat>
            <c:strRef>
              <c:f>Invulformulier!$AS$9:$AS$16</c:f>
              <c:strCache>
                <c:ptCount val="7"/>
                <c:pt idx="0">
                  <c:v>1 binnen de grenzen van het bed (EHL-bed)</c:v>
                </c:pt>
                <c:pt idx="1">
                  <c:v>1 binnen de grenzen van het bed (glijzeil)</c:v>
                </c:pt>
                <c:pt idx="2">
                  <c:v>2 vanuit bed, (rol)stoel, toilet e.d. naar elders</c:v>
                </c:pt>
                <c:pt idx="3">
                  <c:v>3 steunkousen aan- / uittrekken</c:v>
                </c:pt>
                <c:pt idx="4">
                  <c:v>4a zittend wassen-baden-douchen</c:v>
                </c:pt>
                <c:pt idx="5">
                  <c:v>4b liggend wassen-baden-douchen</c:v>
                </c:pt>
                <c:pt idx="6">
                  <c:v>4c verzorgende handelingen bij liggende of zittende clienten</c:v>
                </c:pt>
              </c:strCache>
            </c:strRef>
          </c:cat>
          <c:val>
            <c:numRef>
              <c:f>Invulformulier!$BG$45:$BG$51</c:f>
              <c:numCache>
                <c:formatCode>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150"/>
        <c:overlap val="100"/>
        <c:axId val="531322608"/>
        <c:axId val="531323000"/>
      </c:barChart>
      <c:catAx>
        <c:axId val="531322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2050" b="0" i="0" u="none" strike="noStrike" baseline="0">
                <a:solidFill>
                  <a:srgbClr val="000000"/>
                </a:solidFill>
                <a:latin typeface="Arial"/>
                <a:ea typeface="Arial"/>
                <a:cs typeface="Arial"/>
              </a:defRPr>
            </a:pPr>
            <a:endParaRPr lang="nl-NL"/>
          </a:p>
        </c:txPr>
        <c:crossAx val="531323000"/>
        <c:crosses val="autoZero"/>
        <c:auto val="1"/>
        <c:lblAlgn val="ctr"/>
        <c:lblOffset val="100"/>
        <c:tickMarkSkip val="1"/>
        <c:noMultiLvlLbl val="0"/>
      </c:catAx>
      <c:valAx>
        <c:axId val="531323000"/>
        <c:scaling>
          <c:orientation val="minMax"/>
          <c:max val="1"/>
        </c:scaling>
        <c:delete val="0"/>
        <c:axPos val="l"/>
        <c:majorGridlines>
          <c:spPr>
            <a:ln w="3175">
              <a:solidFill>
                <a:srgbClr val="000000"/>
              </a:solidFill>
              <a:prstDash val="solid"/>
            </a:ln>
          </c:spPr>
        </c:majorGridlines>
        <c:title>
          <c:tx>
            <c:rich>
              <a:bodyPr/>
              <a:lstStyle/>
              <a:p>
                <a:pPr>
                  <a:defRPr sz="1100" b="1" i="0" u="none" strike="noStrike" baseline="0">
                    <a:solidFill>
                      <a:srgbClr val="000000"/>
                    </a:solidFill>
                    <a:latin typeface="Arial"/>
                    <a:ea typeface="Arial"/>
                    <a:cs typeface="Arial"/>
                  </a:defRPr>
                </a:pPr>
                <a:r>
                  <a:rPr lang="nl-NL"/>
                  <a:t>totale hoogte balk=zorgzwaarte</a:t>
                </a:r>
              </a:p>
            </c:rich>
          </c:tx>
          <c:layout>
            <c:manualLayout>
              <c:xMode val="edge"/>
              <c:yMode val="edge"/>
              <c:x val="6.3063155533202436E-2"/>
              <c:y val="0.1432360742705570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nl-NL"/>
          </a:p>
        </c:txPr>
        <c:crossAx val="531322608"/>
        <c:crosses val="autoZero"/>
        <c:crossBetween val="between"/>
        <c:majorUnit val="0.2"/>
      </c:valAx>
      <c:dTable>
        <c:showHorzBorder val="1"/>
        <c:showVertBorder val="1"/>
        <c:showOutline val="1"/>
        <c:showKeys val="1"/>
        <c:spPr>
          <a:ln w="3175">
            <a:solidFill>
              <a:srgbClr val="000000"/>
            </a:solidFill>
            <a:prstDash val="solid"/>
          </a:ln>
        </c:spPr>
        <c:txPr>
          <a:bodyPr/>
          <a:lstStyle/>
          <a:p>
            <a:pPr>
              <a:defRPr sz="700" b="0" i="0" u="none" strike="noStrike" baseline="0">
                <a:solidFill>
                  <a:srgbClr val="000000"/>
                </a:solidFill>
                <a:latin typeface="Arial"/>
                <a:ea typeface="Arial"/>
                <a:cs typeface="Arial"/>
              </a:defRPr>
            </a:pPr>
            <a:endParaRPr lang="nl-NL"/>
          </a:p>
        </c:txPr>
      </c:dTable>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nl-NL"/>
    </a:p>
  </c:txPr>
  <c:printSettings>
    <c:headerFooter alignWithMargins="0"/>
    <c:pageMargins b="1" l="0.75" r="0.75" t="1" header="0.5" footer="0.5"/>
    <c:pageSetup paperSize="9" orientation="landscape" horizontalDpi="-3" verticalDpi="0"/>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663079254563537"/>
          <c:y val="0.13369018865461191"/>
          <c:w val="0.60475225764403517"/>
          <c:h val="0.62567008290358384"/>
        </c:manualLayout>
      </c:layout>
      <c:barChart>
        <c:barDir val="col"/>
        <c:grouping val="stacked"/>
        <c:varyColors val="0"/>
        <c:ser>
          <c:idx val="0"/>
          <c:order val="0"/>
          <c:tx>
            <c:v>zorgzwaarte</c:v>
          </c:tx>
          <c:spPr>
            <a:solidFill>
              <a:srgbClr val="CCFFFF"/>
            </a:solidFill>
            <a:ln w="12700">
              <a:solidFill>
                <a:srgbClr val="000000"/>
              </a:solidFill>
              <a:prstDash val="solid"/>
            </a:ln>
          </c:spPr>
          <c:invertIfNegative val="0"/>
          <c:cat>
            <c:strRef>
              <c:f>Invulformulier!$AR$9:$AR$16</c:f>
              <c:strCache>
                <c:ptCount val="7"/>
                <c:pt idx="0">
                  <c:v>1</c:v>
                </c:pt>
                <c:pt idx="1">
                  <c:v>1</c:v>
                </c:pt>
                <c:pt idx="2">
                  <c:v>2</c:v>
                </c:pt>
                <c:pt idx="3">
                  <c:v>3</c:v>
                </c:pt>
                <c:pt idx="4">
                  <c:v>4a</c:v>
                </c:pt>
                <c:pt idx="5">
                  <c:v>4b</c:v>
                </c:pt>
                <c:pt idx="6">
                  <c:v>4c</c:v>
                </c:pt>
              </c:strCache>
            </c:strRef>
          </c:cat>
          <c:val>
            <c:numRef>
              <c:f>Invulformulier!$AT$63:$AT$69</c:f>
              <c:numCache>
                <c:formatCode>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150"/>
        <c:overlap val="100"/>
        <c:axId val="531324176"/>
        <c:axId val="531324568"/>
      </c:barChart>
      <c:catAx>
        <c:axId val="5313241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nl-NL"/>
          </a:p>
        </c:txPr>
        <c:crossAx val="531324568"/>
        <c:crosses val="autoZero"/>
        <c:auto val="1"/>
        <c:lblAlgn val="ctr"/>
        <c:lblOffset val="100"/>
        <c:tickLblSkip val="1"/>
        <c:tickMarkSkip val="1"/>
        <c:noMultiLvlLbl val="0"/>
      </c:catAx>
      <c:valAx>
        <c:axId val="531324568"/>
        <c:scaling>
          <c:orientation val="minMax"/>
          <c:max val="1"/>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l-NL"/>
          </a:p>
        </c:txPr>
        <c:crossAx val="531324176"/>
        <c:crosses val="autoZero"/>
        <c:crossBetween val="between"/>
        <c:majorUnit val="0.2"/>
      </c:valAx>
      <c:spPr>
        <a:solidFill>
          <a:srgbClr val="C0C0C0"/>
        </a:solidFill>
        <a:ln w="12700">
          <a:solidFill>
            <a:srgbClr val="808080"/>
          </a:solidFill>
          <a:prstDash val="solid"/>
        </a:ln>
      </c:spPr>
    </c:plotArea>
    <c:legend>
      <c:legendPos val="r"/>
      <c:layout>
        <c:manualLayout>
          <c:xMode val="edge"/>
          <c:yMode val="edge"/>
          <c:x val="0.78185827595407409"/>
          <c:y val="0.38502774332528233"/>
          <c:w val="0.20734363119224064"/>
          <c:h val="0.11229975846987401"/>
        </c:manualLayout>
      </c:layout>
      <c:overlay val="0"/>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nl-NL"/>
        </a:p>
      </c:txPr>
    </c:legend>
    <c:plotVisOnly val="1"/>
    <c:dispBlanksAs val="gap"/>
    <c:showDLblsOverMax val="0"/>
  </c:chart>
  <c:spPr>
    <a:solidFill>
      <a:srgbClr val="FFFFFF"/>
    </a:solidFill>
    <a:ln w="3175">
      <a:solidFill>
        <a:srgbClr val="000000"/>
      </a:solidFill>
      <a:prstDash val="solid"/>
    </a:ln>
  </c:spPr>
  <c:txPr>
    <a:bodyPr/>
    <a:lstStyle/>
    <a:p>
      <a:pPr>
        <a:defRPr sz="950" b="0" i="0" u="none" strike="noStrike" baseline="0">
          <a:solidFill>
            <a:srgbClr val="000000"/>
          </a:solidFill>
          <a:latin typeface="Arial"/>
          <a:ea typeface="Arial"/>
          <a:cs typeface="Arial"/>
        </a:defRPr>
      </a:pPr>
      <a:endParaRPr lang="nl-NL"/>
    </a:p>
  </c:txPr>
  <c:printSettings>
    <c:headerFooter alignWithMargins="0"/>
    <c:pageMargins b="1" l="0.75" r="0.75"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663079254563537"/>
          <c:y val="9.5541698415413559E-2"/>
          <c:w val="0.60907191662720694"/>
          <c:h val="0.71974746139611556"/>
        </c:manualLayout>
      </c:layout>
      <c:barChart>
        <c:barDir val="col"/>
        <c:grouping val="stacked"/>
        <c:varyColors val="0"/>
        <c:ser>
          <c:idx val="0"/>
          <c:order val="0"/>
          <c:tx>
            <c:v>preventie oranje</c:v>
          </c:tx>
          <c:spPr>
            <a:pattFill prst="wdUpDiag">
              <a:fgClr>
                <a:srgbClr xmlns:mc="http://schemas.openxmlformats.org/markup-compatibility/2006" xmlns:a14="http://schemas.microsoft.com/office/drawing/2010/main" val="FF9900" mc:Ignorable="a14" a14:legacySpreadsheetColorIndex="52"/>
              </a:fgClr>
              <a:bgClr>
                <a:srgbClr xmlns:mc="http://schemas.openxmlformats.org/markup-compatibility/2006" xmlns:a14="http://schemas.microsoft.com/office/drawing/2010/main" val="00FF00" mc:Ignorable="a14" a14:legacySpreadsheetColorIndex="11"/>
              </a:bgClr>
            </a:pattFill>
            <a:ln w="12700">
              <a:solidFill>
                <a:srgbClr val="000000"/>
              </a:solidFill>
              <a:prstDash val="solid"/>
            </a:ln>
          </c:spPr>
          <c:invertIfNegative val="0"/>
          <c:cat>
            <c:strRef>
              <c:f>Invulformulier!$AR$9:$AR$16</c:f>
              <c:strCache>
                <c:ptCount val="7"/>
                <c:pt idx="0">
                  <c:v>1</c:v>
                </c:pt>
                <c:pt idx="1">
                  <c:v>1</c:v>
                </c:pt>
                <c:pt idx="2">
                  <c:v>2</c:v>
                </c:pt>
                <c:pt idx="3">
                  <c:v>3</c:v>
                </c:pt>
                <c:pt idx="4">
                  <c:v>4a</c:v>
                </c:pt>
                <c:pt idx="5">
                  <c:v>4b</c:v>
                </c:pt>
                <c:pt idx="6">
                  <c:v>4c</c:v>
                </c:pt>
              </c:strCache>
            </c:strRef>
          </c:cat>
          <c:val>
            <c:numRef>
              <c:f>Invulformulier!$AV$63:$AV$69</c:f>
              <c:numCache>
                <c:formatCode>0%</c:formatCode>
                <c:ptCount val="7"/>
                <c:pt idx="0">
                  <c:v>0</c:v>
                </c:pt>
                <c:pt idx="1">
                  <c:v>0</c:v>
                </c:pt>
                <c:pt idx="2">
                  <c:v>0</c:v>
                </c:pt>
                <c:pt idx="3">
                  <c:v>0</c:v>
                </c:pt>
                <c:pt idx="4">
                  <c:v>0</c:v>
                </c:pt>
                <c:pt idx="5">
                  <c:v>0</c:v>
                </c:pt>
                <c:pt idx="6">
                  <c:v>0</c:v>
                </c:pt>
              </c:numCache>
            </c:numRef>
          </c:val>
        </c:ser>
        <c:ser>
          <c:idx val="1"/>
          <c:order val="1"/>
          <c:tx>
            <c:v>geen preventie oranje</c:v>
          </c:tx>
          <c:spPr>
            <a:solidFill>
              <a:srgbClr val="FF9900"/>
            </a:solidFill>
            <a:ln w="12700">
              <a:solidFill>
                <a:srgbClr val="000000"/>
              </a:solidFill>
              <a:prstDash val="solid"/>
            </a:ln>
          </c:spPr>
          <c:invertIfNegative val="0"/>
          <c:cat>
            <c:strRef>
              <c:f>Invulformulier!$AR$9:$AR$16</c:f>
              <c:strCache>
                <c:ptCount val="7"/>
                <c:pt idx="0">
                  <c:v>1</c:v>
                </c:pt>
                <c:pt idx="1">
                  <c:v>1</c:v>
                </c:pt>
                <c:pt idx="2">
                  <c:v>2</c:v>
                </c:pt>
                <c:pt idx="3">
                  <c:v>3</c:v>
                </c:pt>
                <c:pt idx="4">
                  <c:v>4a</c:v>
                </c:pt>
                <c:pt idx="5">
                  <c:v>4b</c:v>
                </c:pt>
                <c:pt idx="6">
                  <c:v>4c</c:v>
                </c:pt>
              </c:strCache>
            </c:strRef>
          </c:cat>
          <c:val>
            <c:numRef>
              <c:f>Invulformulier!$AZ$63:$AZ$69</c:f>
              <c:numCache>
                <c:formatCode>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150"/>
        <c:overlap val="100"/>
        <c:axId val="531296120"/>
        <c:axId val="531299256"/>
      </c:barChart>
      <c:catAx>
        <c:axId val="531296120"/>
        <c:scaling>
          <c:orientation val="minMax"/>
        </c:scaling>
        <c:delete val="1"/>
        <c:axPos val="b"/>
        <c:numFmt formatCode="General" sourceLinked="1"/>
        <c:majorTickMark val="out"/>
        <c:minorTickMark val="none"/>
        <c:tickLblPos val="nextTo"/>
        <c:crossAx val="531299256"/>
        <c:crosses val="autoZero"/>
        <c:auto val="1"/>
        <c:lblAlgn val="ctr"/>
        <c:lblOffset val="100"/>
        <c:noMultiLvlLbl val="0"/>
      </c:catAx>
      <c:valAx>
        <c:axId val="531299256"/>
        <c:scaling>
          <c:orientation val="minMax"/>
          <c:max val="1"/>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l-NL"/>
          </a:p>
        </c:txPr>
        <c:crossAx val="531296120"/>
        <c:crosses val="autoZero"/>
        <c:crossBetween val="between"/>
      </c:valAx>
      <c:spPr>
        <a:solidFill>
          <a:srgbClr val="C0C0C0"/>
        </a:solidFill>
        <a:ln w="12700">
          <a:solidFill>
            <a:srgbClr val="808080"/>
          </a:solidFill>
          <a:prstDash val="solid"/>
        </a:ln>
      </c:spPr>
    </c:plotArea>
    <c:legend>
      <c:legendPos val="r"/>
      <c:layout>
        <c:manualLayout>
          <c:xMode val="edge"/>
          <c:yMode val="edge"/>
          <c:x val="0.78185827595407409"/>
          <c:y val="0.1082805915374687"/>
          <c:w val="0.20086414271748312"/>
          <c:h val="0.66879188890789498"/>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l-NL"/>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nl-NL"/>
    </a:p>
  </c:txPr>
  <c:printSettings>
    <c:headerFooter alignWithMargins="0"/>
    <c:pageMargins b="1" l="0.75" r="0.75"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663079254563537"/>
          <c:y val="8.6805849900478446E-2"/>
          <c:w val="0.61123174611879272"/>
          <c:h val="0.58333531133121519"/>
        </c:manualLayout>
      </c:layout>
      <c:barChart>
        <c:barDir val="col"/>
        <c:grouping val="stacked"/>
        <c:varyColors val="0"/>
        <c:ser>
          <c:idx val="0"/>
          <c:order val="0"/>
          <c:tx>
            <c:v>preventie rood</c:v>
          </c:tx>
          <c:spPr>
            <a:pattFill prst="wdUpDiag">
              <a:fgClr>
                <a:srgbClr xmlns:mc="http://schemas.openxmlformats.org/markup-compatibility/2006" xmlns:a14="http://schemas.microsoft.com/office/drawing/2010/main" val="FF0000" mc:Ignorable="a14" a14:legacySpreadsheetColorIndex="10"/>
              </a:fgClr>
              <a:bgClr>
                <a:srgbClr xmlns:mc="http://schemas.openxmlformats.org/markup-compatibility/2006" xmlns:a14="http://schemas.microsoft.com/office/drawing/2010/main" val="00FF00" mc:Ignorable="a14" a14:legacySpreadsheetColorIndex="11"/>
              </a:bgClr>
            </a:pattFill>
            <a:ln w="12700">
              <a:solidFill>
                <a:srgbClr val="000000"/>
              </a:solidFill>
              <a:prstDash val="solid"/>
            </a:ln>
          </c:spPr>
          <c:invertIfNegative val="0"/>
          <c:cat>
            <c:strRef>
              <c:f>Invulformulier!$AS$9:$AS$15</c:f>
              <c:strCache>
                <c:ptCount val="7"/>
                <c:pt idx="0">
                  <c:v>1 binnen de grenzen van het bed (EHL-bed)</c:v>
                </c:pt>
                <c:pt idx="1">
                  <c:v>1 binnen de grenzen van het bed (glijzeil)</c:v>
                </c:pt>
                <c:pt idx="2">
                  <c:v>2 vanuit bed, (rol)stoel, toilet e.d. naar elders</c:v>
                </c:pt>
                <c:pt idx="3">
                  <c:v>3 steunkousen aan- / uittrekken</c:v>
                </c:pt>
                <c:pt idx="4">
                  <c:v>4a zittend wassen-baden-douchen</c:v>
                </c:pt>
                <c:pt idx="5">
                  <c:v>4b liggend wassen-baden-douchen</c:v>
                </c:pt>
                <c:pt idx="6">
                  <c:v>4c verzorgende handelingen bij liggende of zittende clienten</c:v>
                </c:pt>
              </c:strCache>
            </c:strRef>
          </c:cat>
          <c:val>
            <c:numRef>
              <c:f>Invulformulier!$AW$63:$AW$69</c:f>
              <c:numCache>
                <c:formatCode>0%</c:formatCode>
                <c:ptCount val="7"/>
                <c:pt idx="0">
                  <c:v>0</c:v>
                </c:pt>
                <c:pt idx="1">
                  <c:v>0</c:v>
                </c:pt>
                <c:pt idx="2">
                  <c:v>0</c:v>
                </c:pt>
                <c:pt idx="3">
                  <c:v>0</c:v>
                </c:pt>
                <c:pt idx="4">
                  <c:v>0</c:v>
                </c:pt>
                <c:pt idx="5">
                  <c:v>0</c:v>
                </c:pt>
                <c:pt idx="6">
                  <c:v>0</c:v>
                </c:pt>
              </c:numCache>
            </c:numRef>
          </c:val>
        </c:ser>
        <c:ser>
          <c:idx val="1"/>
          <c:order val="1"/>
          <c:tx>
            <c:v>geen preventie rood</c:v>
          </c:tx>
          <c:spPr>
            <a:solidFill>
              <a:srgbClr val="FF0000"/>
            </a:solidFill>
            <a:ln w="12700">
              <a:solidFill>
                <a:srgbClr val="000000"/>
              </a:solidFill>
              <a:prstDash val="solid"/>
            </a:ln>
          </c:spPr>
          <c:invertIfNegative val="0"/>
          <c:cat>
            <c:strRef>
              <c:f>Invulformulier!$AS$9:$AS$15</c:f>
              <c:strCache>
                <c:ptCount val="7"/>
                <c:pt idx="0">
                  <c:v>1 binnen de grenzen van het bed (EHL-bed)</c:v>
                </c:pt>
                <c:pt idx="1">
                  <c:v>1 binnen de grenzen van het bed (glijzeil)</c:v>
                </c:pt>
                <c:pt idx="2">
                  <c:v>2 vanuit bed, (rol)stoel, toilet e.d. naar elders</c:v>
                </c:pt>
                <c:pt idx="3">
                  <c:v>3 steunkousen aan- / uittrekken</c:v>
                </c:pt>
                <c:pt idx="4">
                  <c:v>4a zittend wassen-baden-douchen</c:v>
                </c:pt>
                <c:pt idx="5">
                  <c:v>4b liggend wassen-baden-douchen</c:v>
                </c:pt>
                <c:pt idx="6">
                  <c:v>4c verzorgende handelingen bij liggende of zittende clienten</c:v>
                </c:pt>
              </c:strCache>
            </c:strRef>
          </c:cat>
          <c:val>
            <c:numRef>
              <c:f>Invulformulier!$BA$63:$BA$69</c:f>
              <c:numCache>
                <c:formatCode>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150"/>
        <c:overlap val="100"/>
        <c:axId val="531300824"/>
        <c:axId val="531298080"/>
      </c:barChart>
      <c:catAx>
        <c:axId val="53130082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725" b="0" i="0" u="none" strike="noStrike" baseline="0">
                <a:solidFill>
                  <a:srgbClr val="000000"/>
                </a:solidFill>
                <a:latin typeface="Arial"/>
                <a:ea typeface="Arial"/>
                <a:cs typeface="Arial"/>
              </a:defRPr>
            </a:pPr>
            <a:endParaRPr lang="nl-NL"/>
          </a:p>
        </c:txPr>
        <c:crossAx val="531298080"/>
        <c:crosses val="autoZero"/>
        <c:auto val="1"/>
        <c:lblAlgn val="ctr"/>
        <c:lblOffset val="100"/>
        <c:tickLblSkip val="2"/>
        <c:tickMarkSkip val="1"/>
        <c:noMultiLvlLbl val="0"/>
      </c:catAx>
      <c:valAx>
        <c:axId val="531298080"/>
        <c:scaling>
          <c:orientation val="minMax"/>
          <c:max val="1"/>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l-NL"/>
          </a:p>
        </c:txPr>
        <c:crossAx val="531300824"/>
        <c:crosses val="autoZero"/>
        <c:crossBetween val="between"/>
        <c:majorUnit val="0.2"/>
      </c:valAx>
      <c:spPr>
        <a:solidFill>
          <a:srgbClr val="C0C0C0"/>
        </a:solidFill>
        <a:ln w="12700">
          <a:solidFill>
            <a:srgbClr val="808080"/>
          </a:solidFill>
          <a:prstDash val="solid"/>
        </a:ln>
      </c:spPr>
    </c:plotArea>
    <c:legend>
      <c:legendPos val="r"/>
      <c:layout>
        <c:manualLayout>
          <c:xMode val="edge"/>
          <c:yMode val="edge"/>
          <c:x val="0.78401810544565997"/>
          <c:y val="0.10069478588455501"/>
          <c:w val="0.19654448373431144"/>
          <c:h val="0.40277914353822003"/>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nl-NL"/>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nl-NL"/>
    </a:p>
  </c:txPr>
  <c:printSettings>
    <c:headerFooter alignWithMargins="0"/>
    <c:pageMargins b="1" l="0.75" r="0.75" t="1" header="0.5" footer="0.5"/>
    <c:pageSetup paperSize="9" orientation="landscape" horizontalDpi="-3" verticalDpi="0"/>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0" b="1" i="0" u="none" strike="noStrike" baseline="0">
                <a:solidFill>
                  <a:srgbClr val="000000"/>
                </a:solidFill>
                <a:latin typeface="Arial"/>
                <a:ea typeface="Arial"/>
                <a:cs typeface="Arial"/>
              </a:defRPr>
            </a:pPr>
            <a:r>
              <a:rPr lang="nl-NL"/>
              <a:t>Totaaloverzicht locatie 4</a:t>
            </a:r>
          </a:p>
        </c:rich>
      </c:tx>
      <c:layout>
        <c:manualLayout>
          <c:xMode val="edge"/>
          <c:yMode val="edge"/>
          <c:x val="0.35285337024529939"/>
          <c:y val="3.1830238726790451E-2"/>
        </c:manualLayout>
      </c:layout>
      <c:overlay val="0"/>
      <c:spPr>
        <a:noFill/>
        <a:ln w="25400">
          <a:noFill/>
        </a:ln>
      </c:spPr>
    </c:title>
    <c:autoTitleDeleted val="0"/>
    <c:plotArea>
      <c:layout>
        <c:manualLayout>
          <c:layoutTarget val="inner"/>
          <c:xMode val="edge"/>
          <c:yMode val="edge"/>
          <c:x val="0.16516540734886354"/>
          <c:y val="0.1856763925729443"/>
          <c:w val="0.82732854044748916"/>
          <c:h val="0.53580901856763929"/>
        </c:manualLayout>
      </c:layout>
      <c:barChart>
        <c:barDir val="col"/>
        <c:grouping val="stacked"/>
        <c:varyColors val="0"/>
        <c:ser>
          <c:idx val="0"/>
          <c:order val="0"/>
          <c:tx>
            <c:v>preventie oranje</c:v>
          </c:tx>
          <c:spPr>
            <a:pattFill prst="wdUpDiag">
              <a:fgClr>
                <a:srgbClr xmlns:mc="http://schemas.openxmlformats.org/markup-compatibility/2006" xmlns:a14="http://schemas.microsoft.com/office/drawing/2010/main" val="FF9900" mc:Ignorable="a14" a14:legacySpreadsheetColorIndex="52"/>
              </a:fgClr>
              <a:bgClr>
                <a:srgbClr xmlns:mc="http://schemas.openxmlformats.org/markup-compatibility/2006" xmlns:a14="http://schemas.microsoft.com/office/drawing/2010/main" val="00FF00" mc:Ignorable="a14" a14:legacySpreadsheetColorIndex="11"/>
              </a:bgClr>
            </a:pattFill>
            <a:ln w="12700">
              <a:solidFill>
                <a:srgbClr val="000000"/>
              </a:solidFill>
              <a:prstDash val="solid"/>
            </a:ln>
          </c:spPr>
          <c:invertIfNegative val="0"/>
          <c:dPt>
            <c:idx val="4"/>
            <c:invertIfNegative val="0"/>
            <c:bubble3D val="0"/>
            <c:spPr>
              <a:pattFill prst="wdUpDiag">
                <a:fgClr>
                  <a:srgbClr xmlns:mc="http://schemas.openxmlformats.org/markup-compatibility/2006" xmlns:a14="http://schemas.microsoft.com/office/drawing/2010/main" val="FF9900" mc:Ignorable="a14" a14:legacySpreadsheetColorIndex="52"/>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dPt>
          <c:cat>
            <c:strRef>
              <c:f>Invulformulier!$AS$9:$AS$16</c:f>
              <c:strCache>
                <c:ptCount val="7"/>
                <c:pt idx="0">
                  <c:v>1 binnen de grenzen van het bed (EHL-bed)</c:v>
                </c:pt>
                <c:pt idx="1">
                  <c:v>1 binnen de grenzen van het bed (glijzeil)</c:v>
                </c:pt>
                <c:pt idx="2">
                  <c:v>2 vanuit bed, (rol)stoel, toilet e.d. naar elders</c:v>
                </c:pt>
                <c:pt idx="3">
                  <c:v>3 steunkousen aan- / uittrekken</c:v>
                </c:pt>
                <c:pt idx="4">
                  <c:v>4a zittend wassen-baden-douchen</c:v>
                </c:pt>
                <c:pt idx="5">
                  <c:v>4b liggend wassen-baden-douchen</c:v>
                </c:pt>
                <c:pt idx="6">
                  <c:v>4c verzorgende handelingen bij liggende of zittende clienten</c:v>
                </c:pt>
              </c:strCache>
            </c:strRef>
          </c:cat>
          <c:val>
            <c:numRef>
              <c:f>Invulformulier!$BD$63:$BD$69</c:f>
              <c:numCache>
                <c:formatCode>0%</c:formatCode>
                <c:ptCount val="7"/>
                <c:pt idx="0">
                  <c:v>0</c:v>
                </c:pt>
                <c:pt idx="1">
                  <c:v>0</c:v>
                </c:pt>
                <c:pt idx="2">
                  <c:v>0</c:v>
                </c:pt>
                <c:pt idx="4">
                  <c:v>0</c:v>
                </c:pt>
                <c:pt idx="5">
                  <c:v>0</c:v>
                </c:pt>
                <c:pt idx="6">
                  <c:v>0</c:v>
                </c:pt>
              </c:numCache>
            </c:numRef>
          </c:val>
        </c:ser>
        <c:ser>
          <c:idx val="1"/>
          <c:order val="1"/>
          <c:tx>
            <c:v>geen preventie oranje</c:v>
          </c:tx>
          <c:spPr>
            <a:solidFill>
              <a:srgbClr val="FF9900"/>
            </a:solidFill>
            <a:ln w="12700">
              <a:solidFill>
                <a:srgbClr val="000000"/>
              </a:solidFill>
              <a:prstDash val="solid"/>
            </a:ln>
          </c:spPr>
          <c:invertIfNegative val="0"/>
          <c:cat>
            <c:strRef>
              <c:f>Invulformulier!$AS$9:$AS$16</c:f>
              <c:strCache>
                <c:ptCount val="7"/>
                <c:pt idx="0">
                  <c:v>1 binnen de grenzen van het bed (EHL-bed)</c:v>
                </c:pt>
                <c:pt idx="1">
                  <c:v>1 binnen de grenzen van het bed (glijzeil)</c:v>
                </c:pt>
                <c:pt idx="2">
                  <c:v>2 vanuit bed, (rol)stoel, toilet e.d. naar elders</c:v>
                </c:pt>
                <c:pt idx="3">
                  <c:v>3 steunkousen aan- / uittrekken</c:v>
                </c:pt>
                <c:pt idx="4">
                  <c:v>4a zittend wassen-baden-douchen</c:v>
                </c:pt>
                <c:pt idx="5">
                  <c:v>4b liggend wassen-baden-douchen</c:v>
                </c:pt>
                <c:pt idx="6">
                  <c:v>4c verzorgende handelingen bij liggende of zittende clienten</c:v>
                </c:pt>
              </c:strCache>
            </c:strRef>
          </c:cat>
          <c:val>
            <c:numRef>
              <c:f>Invulformulier!$BE$63:$BE$69</c:f>
              <c:numCache>
                <c:formatCode>0%</c:formatCode>
                <c:ptCount val="7"/>
                <c:pt idx="0">
                  <c:v>0</c:v>
                </c:pt>
                <c:pt idx="1">
                  <c:v>0</c:v>
                </c:pt>
                <c:pt idx="2">
                  <c:v>0</c:v>
                </c:pt>
                <c:pt idx="5">
                  <c:v>0</c:v>
                </c:pt>
                <c:pt idx="6">
                  <c:v>0</c:v>
                </c:pt>
              </c:numCache>
            </c:numRef>
          </c:val>
        </c:ser>
        <c:ser>
          <c:idx val="2"/>
          <c:order val="2"/>
          <c:tx>
            <c:v>preventie rood</c:v>
          </c:tx>
          <c:spPr>
            <a:pattFill prst="wdUpDiag">
              <a:fgClr>
                <a:srgbClr xmlns:mc="http://schemas.openxmlformats.org/markup-compatibility/2006" xmlns:a14="http://schemas.microsoft.com/office/drawing/2010/main" val="FF0000" mc:Ignorable="a14" a14:legacySpreadsheetColorIndex="10"/>
              </a:fgClr>
              <a:bgClr>
                <a:srgbClr xmlns:mc="http://schemas.openxmlformats.org/markup-compatibility/2006" xmlns:a14="http://schemas.microsoft.com/office/drawing/2010/main" val="00FF00" mc:Ignorable="a14" a14:legacySpreadsheetColorIndex="11"/>
              </a:bgClr>
            </a:pattFill>
            <a:ln w="12700">
              <a:solidFill>
                <a:srgbClr val="000000"/>
              </a:solidFill>
              <a:prstDash val="solid"/>
            </a:ln>
          </c:spPr>
          <c:invertIfNegative val="0"/>
          <c:cat>
            <c:strRef>
              <c:f>Invulformulier!$AS$9:$AS$16</c:f>
              <c:strCache>
                <c:ptCount val="7"/>
                <c:pt idx="0">
                  <c:v>1 binnen de grenzen van het bed (EHL-bed)</c:v>
                </c:pt>
                <c:pt idx="1">
                  <c:v>1 binnen de grenzen van het bed (glijzeil)</c:v>
                </c:pt>
                <c:pt idx="2">
                  <c:v>2 vanuit bed, (rol)stoel, toilet e.d. naar elders</c:v>
                </c:pt>
                <c:pt idx="3">
                  <c:v>3 steunkousen aan- / uittrekken</c:v>
                </c:pt>
                <c:pt idx="4">
                  <c:v>4a zittend wassen-baden-douchen</c:v>
                </c:pt>
                <c:pt idx="5">
                  <c:v>4b liggend wassen-baden-douchen</c:v>
                </c:pt>
                <c:pt idx="6">
                  <c:v>4c verzorgende handelingen bij liggende of zittende clienten</c:v>
                </c:pt>
              </c:strCache>
            </c:strRef>
          </c:cat>
          <c:val>
            <c:numRef>
              <c:f>Invulformulier!$BF$63:$BF$69</c:f>
              <c:numCache>
                <c:formatCode>0%</c:formatCode>
                <c:ptCount val="7"/>
                <c:pt idx="0">
                  <c:v>0</c:v>
                </c:pt>
                <c:pt idx="1">
                  <c:v>0</c:v>
                </c:pt>
                <c:pt idx="2">
                  <c:v>0</c:v>
                </c:pt>
                <c:pt idx="3">
                  <c:v>0</c:v>
                </c:pt>
                <c:pt idx="4">
                  <c:v>0</c:v>
                </c:pt>
                <c:pt idx="5">
                  <c:v>0</c:v>
                </c:pt>
                <c:pt idx="6">
                  <c:v>0</c:v>
                </c:pt>
              </c:numCache>
            </c:numRef>
          </c:val>
        </c:ser>
        <c:ser>
          <c:idx val="3"/>
          <c:order val="3"/>
          <c:tx>
            <c:v>geen preventie rood</c:v>
          </c:tx>
          <c:spPr>
            <a:solidFill>
              <a:srgbClr val="FF0000"/>
            </a:solidFill>
            <a:ln w="12700">
              <a:solidFill>
                <a:srgbClr val="000000"/>
              </a:solidFill>
              <a:prstDash val="solid"/>
            </a:ln>
          </c:spPr>
          <c:invertIfNegative val="0"/>
          <c:cat>
            <c:strRef>
              <c:f>Invulformulier!$AS$9:$AS$16</c:f>
              <c:strCache>
                <c:ptCount val="7"/>
                <c:pt idx="0">
                  <c:v>1 binnen de grenzen van het bed (EHL-bed)</c:v>
                </c:pt>
                <c:pt idx="1">
                  <c:v>1 binnen de grenzen van het bed (glijzeil)</c:v>
                </c:pt>
                <c:pt idx="2">
                  <c:v>2 vanuit bed, (rol)stoel, toilet e.d. naar elders</c:v>
                </c:pt>
                <c:pt idx="3">
                  <c:v>3 steunkousen aan- / uittrekken</c:v>
                </c:pt>
                <c:pt idx="4">
                  <c:v>4a zittend wassen-baden-douchen</c:v>
                </c:pt>
                <c:pt idx="5">
                  <c:v>4b liggend wassen-baden-douchen</c:v>
                </c:pt>
                <c:pt idx="6">
                  <c:v>4c verzorgende handelingen bij liggende of zittende clienten</c:v>
                </c:pt>
              </c:strCache>
            </c:strRef>
          </c:cat>
          <c:val>
            <c:numRef>
              <c:f>Invulformulier!$BG$63:$BG$69</c:f>
              <c:numCache>
                <c:formatCode>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150"/>
        <c:overlap val="100"/>
        <c:axId val="531299648"/>
        <c:axId val="531294944"/>
      </c:barChart>
      <c:catAx>
        <c:axId val="53129964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2050" b="0" i="0" u="none" strike="noStrike" baseline="0">
                <a:solidFill>
                  <a:srgbClr val="000000"/>
                </a:solidFill>
                <a:latin typeface="Arial"/>
                <a:ea typeface="Arial"/>
                <a:cs typeface="Arial"/>
              </a:defRPr>
            </a:pPr>
            <a:endParaRPr lang="nl-NL"/>
          </a:p>
        </c:txPr>
        <c:crossAx val="531294944"/>
        <c:crosses val="autoZero"/>
        <c:auto val="1"/>
        <c:lblAlgn val="ctr"/>
        <c:lblOffset val="100"/>
        <c:tickMarkSkip val="1"/>
        <c:noMultiLvlLbl val="0"/>
      </c:catAx>
      <c:valAx>
        <c:axId val="531294944"/>
        <c:scaling>
          <c:orientation val="minMax"/>
          <c:max val="1"/>
        </c:scaling>
        <c:delete val="0"/>
        <c:axPos val="l"/>
        <c:majorGridlines>
          <c:spPr>
            <a:ln w="3175">
              <a:solidFill>
                <a:srgbClr val="000000"/>
              </a:solidFill>
              <a:prstDash val="solid"/>
            </a:ln>
          </c:spPr>
        </c:majorGridlines>
        <c:title>
          <c:tx>
            <c:rich>
              <a:bodyPr/>
              <a:lstStyle/>
              <a:p>
                <a:pPr>
                  <a:defRPr sz="1100" b="1" i="0" u="none" strike="noStrike" baseline="0">
                    <a:solidFill>
                      <a:srgbClr val="000000"/>
                    </a:solidFill>
                    <a:latin typeface="Arial"/>
                    <a:ea typeface="Arial"/>
                    <a:cs typeface="Arial"/>
                  </a:defRPr>
                </a:pPr>
                <a:r>
                  <a:rPr lang="nl-NL"/>
                  <a:t>totale hoogte balk=zorgzwaarte</a:t>
                </a:r>
              </a:p>
            </c:rich>
          </c:tx>
          <c:layout>
            <c:manualLayout>
              <c:xMode val="edge"/>
              <c:yMode val="edge"/>
              <c:x val="6.3063155533202436E-2"/>
              <c:y val="0.1432360742705570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nl-NL"/>
          </a:p>
        </c:txPr>
        <c:crossAx val="531299648"/>
        <c:crosses val="autoZero"/>
        <c:crossBetween val="between"/>
        <c:majorUnit val="0.2"/>
      </c:valAx>
      <c:dTable>
        <c:showHorzBorder val="1"/>
        <c:showVertBorder val="1"/>
        <c:showOutline val="1"/>
        <c:showKeys val="1"/>
        <c:spPr>
          <a:ln w="3175">
            <a:solidFill>
              <a:srgbClr val="000000"/>
            </a:solidFill>
            <a:prstDash val="solid"/>
          </a:ln>
        </c:spPr>
        <c:txPr>
          <a:bodyPr/>
          <a:lstStyle/>
          <a:p>
            <a:pPr>
              <a:defRPr sz="700" b="0" i="0" u="none" strike="noStrike" baseline="0">
                <a:solidFill>
                  <a:srgbClr val="000000"/>
                </a:solidFill>
                <a:latin typeface="Arial"/>
                <a:ea typeface="Arial"/>
                <a:cs typeface="Arial"/>
              </a:defRPr>
            </a:pPr>
            <a:endParaRPr lang="nl-NL"/>
          </a:p>
        </c:txPr>
      </c:dTable>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nl-NL"/>
    </a:p>
  </c:txPr>
  <c:printSettings>
    <c:headerFooter alignWithMargins="0"/>
    <c:pageMargins b="1" l="0.75" r="0.75" t="1" header="0.5" footer="0.5"/>
    <c:pageSetup paperSize="9" orientation="landscape" horizontalDpi="-3" verticalDpi="0"/>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663079254563537"/>
          <c:y val="0.13369018865461191"/>
          <c:w val="0.60475225764403517"/>
          <c:h val="0.62567008290358384"/>
        </c:manualLayout>
      </c:layout>
      <c:barChart>
        <c:barDir val="col"/>
        <c:grouping val="stacked"/>
        <c:varyColors val="0"/>
        <c:ser>
          <c:idx val="0"/>
          <c:order val="0"/>
          <c:tx>
            <c:v>zorgzwaarte</c:v>
          </c:tx>
          <c:spPr>
            <a:solidFill>
              <a:srgbClr val="CCFFFF"/>
            </a:solidFill>
            <a:ln w="12700">
              <a:solidFill>
                <a:srgbClr val="000000"/>
              </a:solidFill>
              <a:prstDash val="solid"/>
            </a:ln>
          </c:spPr>
          <c:invertIfNegative val="0"/>
          <c:cat>
            <c:strRef>
              <c:f>Invulformulier!$AR$9:$AR$16</c:f>
              <c:strCache>
                <c:ptCount val="7"/>
                <c:pt idx="0">
                  <c:v>1</c:v>
                </c:pt>
                <c:pt idx="1">
                  <c:v>1</c:v>
                </c:pt>
                <c:pt idx="2">
                  <c:v>2</c:v>
                </c:pt>
                <c:pt idx="3">
                  <c:v>3</c:v>
                </c:pt>
                <c:pt idx="4">
                  <c:v>4a</c:v>
                </c:pt>
                <c:pt idx="5">
                  <c:v>4b</c:v>
                </c:pt>
                <c:pt idx="6">
                  <c:v>4c</c:v>
                </c:pt>
              </c:strCache>
            </c:strRef>
          </c:cat>
          <c:val>
            <c:numRef>
              <c:f>Invulformulier!$AT$81:$AT$87</c:f>
              <c:numCache>
                <c:formatCode>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150"/>
        <c:overlap val="100"/>
        <c:axId val="531296904"/>
        <c:axId val="531293768"/>
      </c:barChart>
      <c:catAx>
        <c:axId val="5312969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nl-NL"/>
          </a:p>
        </c:txPr>
        <c:crossAx val="531293768"/>
        <c:crosses val="autoZero"/>
        <c:auto val="1"/>
        <c:lblAlgn val="ctr"/>
        <c:lblOffset val="100"/>
        <c:tickLblSkip val="1"/>
        <c:tickMarkSkip val="1"/>
        <c:noMultiLvlLbl val="0"/>
      </c:catAx>
      <c:valAx>
        <c:axId val="531293768"/>
        <c:scaling>
          <c:orientation val="minMax"/>
          <c:max val="1"/>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l-NL"/>
          </a:p>
        </c:txPr>
        <c:crossAx val="531296904"/>
        <c:crosses val="autoZero"/>
        <c:crossBetween val="between"/>
        <c:majorUnit val="0.2"/>
      </c:valAx>
      <c:spPr>
        <a:solidFill>
          <a:srgbClr val="C0C0C0"/>
        </a:solidFill>
        <a:ln w="12700">
          <a:solidFill>
            <a:srgbClr val="808080"/>
          </a:solidFill>
          <a:prstDash val="solid"/>
        </a:ln>
      </c:spPr>
    </c:plotArea>
    <c:legend>
      <c:legendPos val="r"/>
      <c:layout>
        <c:manualLayout>
          <c:xMode val="edge"/>
          <c:yMode val="edge"/>
          <c:x val="0.78185827595407409"/>
          <c:y val="0.38502774332528233"/>
          <c:w val="0.20734363119224064"/>
          <c:h val="0.11229975846987401"/>
        </c:manualLayout>
      </c:layout>
      <c:overlay val="0"/>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nl-NL"/>
        </a:p>
      </c:txPr>
    </c:legend>
    <c:plotVisOnly val="1"/>
    <c:dispBlanksAs val="gap"/>
    <c:showDLblsOverMax val="0"/>
  </c:chart>
  <c:spPr>
    <a:solidFill>
      <a:srgbClr val="FFFFFF"/>
    </a:solidFill>
    <a:ln w="3175">
      <a:solidFill>
        <a:srgbClr val="000000"/>
      </a:solidFill>
      <a:prstDash val="solid"/>
    </a:ln>
  </c:spPr>
  <c:txPr>
    <a:bodyPr/>
    <a:lstStyle/>
    <a:p>
      <a:pPr>
        <a:defRPr sz="950" b="0" i="0" u="none" strike="noStrike" baseline="0">
          <a:solidFill>
            <a:srgbClr val="000000"/>
          </a:solidFill>
          <a:latin typeface="Arial"/>
          <a:ea typeface="Arial"/>
          <a:cs typeface="Arial"/>
        </a:defRPr>
      </a:pPr>
      <a:endParaRPr lang="nl-NL"/>
    </a:p>
  </c:txPr>
  <c:printSettings>
    <c:headerFooter alignWithMargins="0"/>
    <c:pageMargins b="1" l="0.75" r="0.75"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663079254563537"/>
          <c:y val="9.5541698415413559E-2"/>
          <c:w val="0.60907191662720694"/>
          <c:h val="0.71974746139611556"/>
        </c:manualLayout>
      </c:layout>
      <c:barChart>
        <c:barDir val="col"/>
        <c:grouping val="stacked"/>
        <c:varyColors val="0"/>
        <c:ser>
          <c:idx val="0"/>
          <c:order val="0"/>
          <c:tx>
            <c:v>preventie oranje</c:v>
          </c:tx>
          <c:spPr>
            <a:pattFill prst="wdUpDiag">
              <a:fgClr>
                <a:srgbClr xmlns:mc="http://schemas.openxmlformats.org/markup-compatibility/2006" xmlns:a14="http://schemas.microsoft.com/office/drawing/2010/main" val="FF9900" mc:Ignorable="a14" a14:legacySpreadsheetColorIndex="52"/>
              </a:fgClr>
              <a:bgClr>
                <a:srgbClr xmlns:mc="http://schemas.openxmlformats.org/markup-compatibility/2006" xmlns:a14="http://schemas.microsoft.com/office/drawing/2010/main" val="00FF00" mc:Ignorable="a14" a14:legacySpreadsheetColorIndex="11"/>
              </a:bgClr>
            </a:pattFill>
            <a:ln w="12700">
              <a:solidFill>
                <a:srgbClr val="000000"/>
              </a:solidFill>
              <a:prstDash val="solid"/>
            </a:ln>
          </c:spPr>
          <c:invertIfNegative val="0"/>
          <c:cat>
            <c:strRef>
              <c:f>Invulformulier!$AR$9:$AR$16</c:f>
              <c:strCache>
                <c:ptCount val="7"/>
                <c:pt idx="0">
                  <c:v>1</c:v>
                </c:pt>
                <c:pt idx="1">
                  <c:v>1</c:v>
                </c:pt>
                <c:pt idx="2">
                  <c:v>2</c:v>
                </c:pt>
                <c:pt idx="3">
                  <c:v>3</c:v>
                </c:pt>
                <c:pt idx="4">
                  <c:v>4a</c:v>
                </c:pt>
                <c:pt idx="5">
                  <c:v>4b</c:v>
                </c:pt>
                <c:pt idx="6">
                  <c:v>4c</c:v>
                </c:pt>
              </c:strCache>
            </c:strRef>
          </c:cat>
          <c:val>
            <c:numRef>
              <c:f>Invulformulier!$AV$81:$AV$87</c:f>
              <c:numCache>
                <c:formatCode>0%</c:formatCode>
                <c:ptCount val="7"/>
                <c:pt idx="0">
                  <c:v>0</c:v>
                </c:pt>
                <c:pt idx="1">
                  <c:v>0</c:v>
                </c:pt>
                <c:pt idx="2">
                  <c:v>0</c:v>
                </c:pt>
                <c:pt idx="3">
                  <c:v>0</c:v>
                </c:pt>
                <c:pt idx="4">
                  <c:v>0</c:v>
                </c:pt>
                <c:pt idx="5">
                  <c:v>0</c:v>
                </c:pt>
                <c:pt idx="6">
                  <c:v>0</c:v>
                </c:pt>
              </c:numCache>
            </c:numRef>
          </c:val>
        </c:ser>
        <c:ser>
          <c:idx val="1"/>
          <c:order val="1"/>
          <c:tx>
            <c:v>geen preventie oranje</c:v>
          </c:tx>
          <c:spPr>
            <a:solidFill>
              <a:srgbClr val="FF9900"/>
            </a:solidFill>
            <a:ln w="12700">
              <a:solidFill>
                <a:srgbClr val="000000"/>
              </a:solidFill>
              <a:prstDash val="solid"/>
            </a:ln>
          </c:spPr>
          <c:invertIfNegative val="0"/>
          <c:cat>
            <c:strRef>
              <c:f>Invulformulier!$AR$9:$AR$16</c:f>
              <c:strCache>
                <c:ptCount val="7"/>
                <c:pt idx="0">
                  <c:v>1</c:v>
                </c:pt>
                <c:pt idx="1">
                  <c:v>1</c:v>
                </c:pt>
                <c:pt idx="2">
                  <c:v>2</c:v>
                </c:pt>
                <c:pt idx="3">
                  <c:v>3</c:v>
                </c:pt>
                <c:pt idx="4">
                  <c:v>4a</c:v>
                </c:pt>
                <c:pt idx="5">
                  <c:v>4b</c:v>
                </c:pt>
                <c:pt idx="6">
                  <c:v>4c</c:v>
                </c:pt>
              </c:strCache>
            </c:strRef>
          </c:cat>
          <c:val>
            <c:numRef>
              <c:f>Invulformulier!$AZ$81:$AZ$87</c:f>
              <c:numCache>
                <c:formatCode>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150"/>
        <c:overlap val="100"/>
        <c:axId val="531297296"/>
        <c:axId val="531294552"/>
      </c:barChart>
      <c:catAx>
        <c:axId val="531297296"/>
        <c:scaling>
          <c:orientation val="minMax"/>
        </c:scaling>
        <c:delete val="1"/>
        <c:axPos val="b"/>
        <c:numFmt formatCode="General" sourceLinked="1"/>
        <c:majorTickMark val="out"/>
        <c:minorTickMark val="none"/>
        <c:tickLblPos val="nextTo"/>
        <c:crossAx val="531294552"/>
        <c:crosses val="autoZero"/>
        <c:auto val="1"/>
        <c:lblAlgn val="ctr"/>
        <c:lblOffset val="100"/>
        <c:noMultiLvlLbl val="0"/>
      </c:catAx>
      <c:valAx>
        <c:axId val="531294552"/>
        <c:scaling>
          <c:orientation val="minMax"/>
          <c:max val="1"/>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l-NL"/>
          </a:p>
        </c:txPr>
        <c:crossAx val="531297296"/>
        <c:crosses val="autoZero"/>
        <c:crossBetween val="between"/>
      </c:valAx>
      <c:spPr>
        <a:solidFill>
          <a:srgbClr val="C0C0C0"/>
        </a:solidFill>
        <a:ln w="12700">
          <a:solidFill>
            <a:srgbClr val="808080"/>
          </a:solidFill>
          <a:prstDash val="solid"/>
        </a:ln>
      </c:spPr>
    </c:plotArea>
    <c:legend>
      <c:legendPos val="r"/>
      <c:layout>
        <c:manualLayout>
          <c:xMode val="edge"/>
          <c:yMode val="edge"/>
          <c:x val="0.78185827595407409"/>
          <c:y val="0.1082805915374687"/>
          <c:w val="0.20086414271748312"/>
          <c:h val="0.66879188890789498"/>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l-NL"/>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nl-NL"/>
    </a:p>
  </c:txPr>
  <c:printSettings>
    <c:headerFooter alignWithMargins="0"/>
    <c:pageMargins b="1" l="0.75" r="0.75" t="1" header="0.5" footer="0.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663079254563537"/>
          <c:y val="8.6805849900478446E-2"/>
          <c:w val="0.61123174611879272"/>
          <c:h val="0.58333531133121519"/>
        </c:manualLayout>
      </c:layout>
      <c:barChart>
        <c:barDir val="col"/>
        <c:grouping val="stacked"/>
        <c:varyColors val="0"/>
        <c:ser>
          <c:idx val="0"/>
          <c:order val="0"/>
          <c:tx>
            <c:v>preventie rood</c:v>
          </c:tx>
          <c:spPr>
            <a:pattFill prst="wdUpDiag">
              <a:fgClr>
                <a:srgbClr xmlns:mc="http://schemas.openxmlformats.org/markup-compatibility/2006" xmlns:a14="http://schemas.microsoft.com/office/drawing/2010/main" val="FF0000" mc:Ignorable="a14" a14:legacySpreadsheetColorIndex="10"/>
              </a:fgClr>
              <a:bgClr>
                <a:srgbClr xmlns:mc="http://schemas.openxmlformats.org/markup-compatibility/2006" xmlns:a14="http://schemas.microsoft.com/office/drawing/2010/main" val="00FF00" mc:Ignorable="a14" a14:legacySpreadsheetColorIndex="11"/>
              </a:bgClr>
            </a:pattFill>
            <a:ln w="12700">
              <a:solidFill>
                <a:srgbClr val="000000"/>
              </a:solidFill>
              <a:prstDash val="solid"/>
            </a:ln>
          </c:spPr>
          <c:invertIfNegative val="0"/>
          <c:cat>
            <c:strRef>
              <c:f>Invulformulier!$AS$9:$AS$15</c:f>
              <c:strCache>
                <c:ptCount val="7"/>
                <c:pt idx="0">
                  <c:v>1 binnen de grenzen van het bed (EHL-bed)</c:v>
                </c:pt>
                <c:pt idx="1">
                  <c:v>1 binnen de grenzen van het bed (glijzeil)</c:v>
                </c:pt>
                <c:pt idx="2">
                  <c:v>2 vanuit bed, (rol)stoel, toilet e.d. naar elders</c:v>
                </c:pt>
                <c:pt idx="3">
                  <c:v>3 steunkousen aan- / uittrekken</c:v>
                </c:pt>
                <c:pt idx="4">
                  <c:v>4a zittend wassen-baden-douchen</c:v>
                </c:pt>
                <c:pt idx="5">
                  <c:v>4b liggend wassen-baden-douchen</c:v>
                </c:pt>
                <c:pt idx="6">
                  <c:v>4c verzorgende handelingen bij liggende of zittende clienten</c:v>
                </c:pt>
              </c:strCache>
            </c:strRef>
          </c:cat>
          <c:val>
            <c:numRef>
              <c:f>Invulformulier!$AW$81:$AW$87</c:f>
              <c:numCache>
                <c:formatCode>0%</c:formatCode>
                <c:ptCount val="7"/>
                <c:pt idx="0">
                  <c:v>0</c:v>
                </c:pt>
                <c:pt idx="1">
                  <c:v>0</c:v>
                </c:pt>
                <c:pt idx="2">
                  <c:v>0</c:v>
                </c:pt>
                <c:pt idx="3">
                  <c:v>0</c:v>
                </c:pt>
                <c:pt idx="4">
                  <c:v>0</c:v>
                </c:pt>
                <c:pt idx="5">
                  <c:v>0</c:v>
                </c:pt>
                <c:pt idx="6">
                  <c:v>0</c:v>
                </c:pt>
              </c:numCache>
            </c:numRef>
          </c:val>
        </c:ser>
        <c:ser>
          <c:idx val="1"/>
          <c:order val="1"/>
          <c:tx>
            <c:v>geen preventie rood</c:v>
          </c:tx>
          <c:spPr>
            <a:solidFill>
              <a:srgbClr val="FF0000"/>
            </a:solidFill>
            <a:ln w="12700">
              <a:solidFill>
                <a:srgbClr val="000000"/>
              </a:solidFill>
              <a:prstDash val="solid"/>
            </a:ln>
          </c:spPr>
          <c:invertIfNegative val="0"/>
          <c:cat>
            <c:strRef>
              <c:f>Invulformulier!$AS$9:$AS$15</c:f>
              <c:strCache>
                <c:ptCount val="7"/>
                <c:pt idx="0">
                  <c:v>1 binnen de grenzen van het bed (EHL-bed)</c:v>
                </c:pt>
                <c:pt idx="1">
                  <c:v>1 binnen de grenzen van het bed (glijzeil)</c:v>
                </c:pt>
                <c:pt idx="2">
                  <c:v>2 vanuit bed, (rol)stoel, toilet e.d. naar elders</c:v>
                </c:pt>
                <c:pt idx="3">
                  <c:v>3 steunkousen aan- / uittrekken</c:v>
                </c:pt>
                <c:pt idx="4">
                  <c:v>4a zittend wassen-baden-douchen</c:v>
                </c:pt>
                <c:pt idx="5">
                  <c:v>4b liggend wassen-baden-douchen</c:v>
                </c:pt>
                <c:pt idx="6">
                  <c:v>4c verzorgende handelingen bij liggende of zittende clienten</c:v>
                </c:pt>
              </c:strCache>
            </c:strRef>
          </c:cat>
          <c:val>
            <c:numRef>
              <c:f>Invulformulier!$BA$81:$BA$87</c:f>
              <c:numCache>
                <c:formatCode>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150"/>
        <c:overlap val="100"/>
        <c:axId val="531297688"/>
        <c:axId val="531298472"/>
      </c:barChart>
      <c:catAx>
        <c:axId val="53129768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725" b="0" i="0" u="none" strike="noStrike" baseline="0">
                <a:solidFill>
                  <a:srgbClr val="000000"/>
                </a:solidFill>
                <a:latin typeface="Arial"/>
                <a:ea typeface="Arial"/>
                <a:cs typeface="Arial"/>
              </a:defRPr>
            </a:pPr>
            <a:endParaRPr lang="nl-NL"/>
          </a:p>
        </c:txPr>
        <c:crossAx val="531298472"/>
        <c:crosses val="autoZero"/>
        <c:auto val="1"/>
        <c:lblAlgn val="ctr"/>
        <c:lblOffset val="100"/>
        <c:tickLblSkip val="2"/>
        <c:tickMarkSkip val="1"/>
        <c:noMultiLvlLbl val="0"/>
      </c:catAx>
      <c:valAx>
        <c:axId val="531298472"/>
        <c:scaling>
          <c:orientation val="minMax"/>
          <c:max val="1"/>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l-NL"/>
          </a:p>
        </c:txPr>
        <c:crossAx val="531297688"/>
        <c:crosses val="autoZero"/>
        <c:crossBetween val="between"/>
        <c:majorUnit val="0.2"/>
      </c:valAx>
      <c:spPr>
        <a:solidFill>
          <a:srgbClr val="C0C0C0"/>
        </a:solidFill>
        <a:ln w="12700">
          <a:solidFill>
            <a:srgbClr val="808080"/>
          </a:solidFill>
          <a:prstDash val="solid"/>
        </a:ln>
      </c:spPr>
    </c:plotArea>
    <c:legend>
      <c:legendPos val="r"/>
      <c:layout>
        <c:manualLayout>
          <c:xMode val="edge"/>
          <c:yMode val="edge"/>
          <c:x val="0.78401810544565997"/>
          <c:y val="0.10069478588455501"/>
          <c:w val="0.19654448373431144"/>
          <c:h val="0.40277914353822003"/>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nl-NL"/>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nl-NL"/>
    </a:p>
  </c:txPr>
  <c:printSettings>
    <c:headerFooter alignWithMargins="0"/>
    <c:pageMargins b="1" l="0.75" r="0.75" t="1" header="0.5" footer="0.5"/>
    <c:pageSetup paperSize="9" orientation="landscape" horizontalDpi="-3" verticalDpi="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663079254563537"/>
          <c:y val="9.5541698415413559E-2"/>
          <c:w val="0.60907191662720694"/>
          <c:h val="0.71974746139611556"/>
        </c:manualLayout>
      </c:layout>
      <c:barChart>
        <c:barDir val="col"/>
        <c:grouping val="stacked"/>
        <c:varyColors val="0"/>
        <c:ser>
          <c:idx val="0"/>
          <c:order val="0"/>
          <c:tx>
            <c:v>preventie oranje</c:v>
          </c:tx>
          <c:spPr>
            <a:pattFill prst="wdUpDiag">
              <a:fgClr>
                <a:srgbClr xmlns:mc="http://schemas.openxmlformats.org/markup-compatibility/2006" xmlns:a14="http://schemas.microsoft.com/office/drawing/2010/main" val="FF9900" mc:Ignorable="a14" a14:legacySpreadsheetColorIndex="52"/>
              </a:fgClr>
              <a:bgClr>
                <a:srgbClr xmlns:mc="http://schemas.openxmlformats.org/markup-compatibility/2006" xmlns:a14="http://schemas.microsoft.com/office/drawing/2010/main" val="00FF00" mc:Ignorable="a14" a14:legacySpreadsheetColorIndex="11"/>
              </a:bgClr>
            </a:pattFill>
            <a:ln w="12700">
              <a:solidFill>
                <a:srgbClr val="000000"/>
              </a:solidFill>
              <a:prstDash val="solid"/>
            </a:ln>
          </c:spPr>
          <c:invertIfNegative val="0"/>
          <c:cat>
            <c:strRef>
              <c:f>Invulformulier!$AR$9:$AR$16</c:f>
              <c:strCache>
                <c:ptCount val="7"/>
                <c:pt idx="0">
                  <c:v>1</c:v>
                </c:pt>
                <c:pt idx="1">
                  <c:v>1</c:v>
                </c:pt>
                <c:pt idx="2">
                  <c:v>2</c:v>
                </c:pt>
                <c:pt idx="3">
                  <c:v>3</c:v>
                </c:pt>
                <c:pt idx="4">
                  <c:v>4a</c:v>
                </c:pt>
                <c:pt idx="5">
                  <c:v>4b</c:v>
                </c:pt>
                <c:pt idx="6">
                  <c:v>4c</c:v>
                </c:pt>
              </c:strCache>
            </c:strRef>
          </c:cat>
          <c:val>
            <c:numRef>
              <c:f>Invulformulier!$AV$9:$AV$15</c:f>
              <c:numCache>
                <c:formatCode>0%</c:formatCode>
                <c:ptCount val="7"/>
                <c:pt idx="0">
                  <c:v>0</c:v>
                </c:pt>
                <c:pt idx="1">
                  <c:v>0</c:v>
                </c:pt>
                <c:pt idx="2">
                  <c:v>0</c:v>
                </c:pt>
                <c:pt idx="3">
                  <c:v>0</c:v>
                </c:pt>
                <c:pt idx="4">
                  <c:v>0</c:v>
                </c:pt>
                <c:pt idx="5">
                  <c:v>0</c:v>
                </c:pt>
                <c:pt idx="6">
                  <c:v>0</c:v>
                </c:pt>
              </c:numCache>
            </c:numRef>
          </c:val>
        </c:ser>
        <c:ser>
          <c:idx val="1"/>
          <c:order val="1"/>
          <c:tx>
            <c:v>geen preventie oranje</c:v>
          </c:tx>
          <c:spPr>
            <a:solidFill>
              <a:srgbClr val="FF9900"/>
            </a:solidFill>
            <a:ln w="12700">
              <a:solidFill>
                <a:srgbClr val="000000"/>
              </a:solidFill>
              <a:prstDash val="solid"/>
            </a:ln>
          </c:spPr>
          <c:invertIfNegative val="0"/>
          <c:cat>
            <c:strRef>
              <c:f>Invulformulier!$AR$9:$AR$16</c:f>
              <c:strCache>
                <c:ptCount val="7"/>
                <c:pt idx="0">
                  <c:v>1</c:v>
                </c:pt>
                <c:pt idx="1">
                  <c:v>1</c:v>
                </c:pt>
                <c:pt idx="2">
                  <c:v>2</c:v>
                </c:pt>
                <c:pt idx="3">
                  <c:v>3</c:v>
                </c:pt>
                <c:pt idx="4">
                  <c:v>4a</c:v>
                </c:pt>
                <c:pt idx="5">
                  <c:v>4b</c:v>
                </c:pt>
                <c:pt idx="6">
                  <c:v>4c</c:v>
                </c:pt>
              </c:strCache>
            </c:strRef>
          </c:cat>
          <c:val>
            <c:numRef>
              <c:f>Invulformulier!$AZ$9:$AZ$15</c:f>
              <c:numCache>
                <c:formatCode>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150"/>
        <c:overlap val="100"/>
        <c:axId val="531055016"/>
        <c:axId val="531056976"/>
      </c:barChart>
      <c:catAx>
        <c:axId val="531055016"/>
        <c:scaling>
          <c:orientation val="minMax"/>
        </c:scaling>
        <c:delete val="1"/>
        <c:axPos val="b"/>
        <c:numFmt formatCode="General" sourceLinked="1"/>
        <c:majorTickMark val="out"/>
        <c:minorTickMark val="none"/>
        <c:tickLblPos val="nextTo"/>
        <c:crossAx val="531056976"/>
        <c:crosses val="autoZero"/>
        <c:auto val="1"/>
        <c:lblAlgn val="ctr"/>
        <c:lblOffset val="100"/>
        <c:noMultiLvlLbl val="0"/>
      </c:catAx>
      <c:valAx>
        <c:axId val="531056976"/>
        <c:scaling>
          <c:orientation val="minMax"/>
          <c:max val="1"/>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l-NL"/>
          </a:p>
        </c:txPr>
        <c:crossAx val="531055016"/>
        <c:crosses val="autoZero"/>
        <c:crossBetween val="between"/>
      </c:valAx>
      <c:spPr>
        <a:solidFill>
          <a:srgbClr val="C0C0C0"/>
        </a:solidFill>
        <a:ln w="12700">
          <a:solidFill>
            <a:srgbClr val="808080"/>
          </a:solidFill>
          <a:prstDash val="solid"/>
        </a:ln>
      </c:spPr>
    </c:plotArea>
    <c:legend>
      <c:legendPos val="r"/>
      <c:layout>
        <c:manualLayout>
          <c:xMode val="edge"/>
          <c:yMode val="edge"/>
          <c:x val="0.78185827595407409"/>
          <c:y val="0.10191114497644113"/>
          <c:w val="0.20086414271748312"/>
          <c:h val="0.66879188890789498"/>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l-NL"/>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nl-NL"/>
    </a:p>
  </c:txPr>
  <c:printSettings>
    <c:headerFooter alignWithMargins="0"/>
    <c:pageMargins b="1" l="0.75" r="0.75"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0" b="1" i="0" u="none" strike="noStrike" baseline="0">
                <a:solidFill>
                  <a:srgbClr val="000000"/>
                </a:solidFill>
                <a:latin typeface="Arial"/>
                <a:ea typeface="Arial"/>
                <a:cs typeface="Arial"/>
              </a:defRPr>
            </a:pPr>
            <a:r>
              <a:rPr lang="nl-NL"/>
              <a:t>Totaaloverzicht locatie 5</a:t>
            </a:r>
          </a:p>
        </c:rich>
      </c:tx>
      <c:layout>
        <c:manualLayout>
          <c:xMode val="edge"/>
          <c:yMode val="edge"/>
          <c:x val="0.35285337024529939"/>
          <c:y val="3.1830238726790451E-2"/>
        </c:manualLayout>
      </c:layout>
      <c:overlay val="0"/>
      <c:spPr>
        <a:noFill/>
        <a:ln w="25400">
          <a:noFill/>
        </a:ln>
      </c:spPr>
    </c:title>
    <c:autoTitleDeleted val="0"/>
    <c:plotArea>
      <c:layout>
        <c:manualLayout>
          <c:layoutTarget val="inner"/>
          <c:xMode val="edge"/>
          <c:yMode val="edge"/>
          <c:x val="0.16516540734886354"/>
          <c:y val="0.1856763925729443"/>
          <c:w val="0.82732854044748916"/>
          <c:h val="0.53580901856763929"/>
        </c:manualLayout>
      </c:layout>
      <c:barChart>
        <c:barDir val="col"/>
        <c:grouping val="stacked"/>
        <c:varyColors val="0"/>
        <c:ser>
          <c:idx val="0"/>
          <c:order val="0"/>
          <c:tx>
            <c:v>preventie oranje</c:v>
          </c:tx>
          <c:spPr>
            <a:pattFill prst="wdUpDiag">
              <a:fgClr>
                <a:srgbClr xmlns:mc="http://schemas.openxmlformats.org/markup-compatibility/2006" xmlns:a14="http://schemas.microsoft.com/office/drawing/2010/main" val="FF9900" mc:Ignorable="a14" a14:legacySpreadsheetColorIndex="52"/>
              </a:fgClr>
              <a:bgClr>
                <a:srgbClr xmlns:mc="http://schemas.openxmlformats.org/markup-compatibility/2006" xmlns:a14="http://schemas.microsoft.com/office/drawing/2010/main" val="00FF00" mc:Ignorable="a14" a14:legacySpreadsheetColorIndex="11"/>
              </a:bgClr>
            </a:pattFill>
            <a:ln w="12700">
              <a:solidFill>
                <a:srgbClr val="000000"/>
              </a:solidFill>
              <a:prstDash val="solid"/>
            </a:ln>
          </c:spPr>
          <c:invertIfNegative val="0"/>
          <c:dPt>
            <c:idx val="4"/>
            <c:invertIfNegative val="0"/>
            <c:bubble3D val="0"/>
            <c:spPr>
              <a:pattFill prst="wdUpDiag">
                <a:fgClr>
                  <a:srgbClr xmlns:mc="http://schemas.openxmlformats.org/markup-compatibility/2006" xmlns:a14="http://schemas.microsoft.com/office/drawing/2010/main" val="FF9900" mc:Ignorable="a14" a14:legacySpreadsheetColorIndex="52"/>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dPt>
          <c:cat>
            <c:strRef>
              <c:f>Invulformulier!$AS$9:$AS$16</c:f>
              <c:strCache>
                <c:ptCount val="7"/>
                <c:pt idx="0">
                  <c:v>1 binnen de grenzen van het bed (EHL-bed)</c:v>
                </c:pt>
                <c:pt idx="1">
                  <c:v>1 binnen de grenzen van het bed (glijzeil)</c:v>
                </c:pt>
                <c:pt idx="2">
                  <c:v>2 vanuit bed, (rol)stoel, toilet e.d. naar elders</c:v>
                </c:pt>
                <c:pt idx="3">
                  <c:v>3 steunkousen aan- / uittrekken</c:v>
                </c:pt>
                <c:pt idx="4">
                  <c:v>4a zittend wassen-baden-douchen</c:v>
                </c:pt>
                <c:pt idx="5">
                  <c:v>4b liggend wassen-baden-douchen</c:v>
                </c:pt>
                <c:pt idx="6">
                  <c:v>4c verzorgende handelingen bij liggende of zittende clienten</c:v>
                </c:pt>
              </c:strCache>
            </c:strRef>
          </c:cat>
          <c:val>
            <c:numRef>
              <c:f>Invulformulier!$BD$81:$BD$87</c:f>
              <c:numCache>
                <c:formatCode>0%</c:formatCode>
                <c:ptCount val="7"/>
                <c:pt idx="0">
                  <c:v>0</c:v>
                </c:pt>
                <c:pt idx="1">
                  <c:v>0</c:v>
                </c:pt>
                <c:pt idx="2">
                  <c:v>0</c:v>
                </c:pt>
                <c:pt idx="4">
                  <c:v>0</c:v>
                </c:pt>
                <c:pt idx="5">
                  <c:v>0</c:v>
                </c:pt>
                <c:pt idx="6">
                  <c:v>0</c:v>
                </c:pt>
              </c:numCache>
            </c:numRef>
          </c:val>
        </c:ser>
        <c:ser>
          <c:idx val="1"/>
          <c:order val="1"/>
          <c:tx>
            <c:v>geen preventie oranje</c:v>
          </c:tx>
          <c:spPr>
            <a:solidFill>
              <a:srgbClr val="FF9900"/>
            </a:solidFill>
            <a:ln w="12700">
              <a:solidFill>
                <a:srgbClr val="000000"/>
              </a:solidFill>
              <a:prstDash val="solid"/>
            </a:ln>
          </c:spPr>
          <c:invertIfNegative val="0"/>
          <c:cat>
            <c:strRef>
              <c:f>Invulformulier!$AS$9:$AS$16</c:f>
              <c:strCache>
                <c:ptCount val="7"/>
                <c:pt idx="0">
                  <c:v>1 binnen de grenzen van het bed (EHL-bed)</c:v>
                </c:pt>
                <c:pt idx="1">
                  <c:v>1 binnen de grenzen van het bed (glijzeil)</c:v>
                </c:pt>
                <c:pt idx="2">
                  <c:v>2 vanuit bed, (rol)stoel, toilet e.d. naar elders</c:v>
                </c:pt>
                <c:pt idx="3">
                  <c:v>3 steunkousen aan- / uittrekken</c:v>
                </c:pt>
                <c:pt idx="4">
                  <c:v>4a zittend wassen-baden-douchen</c:v>
                </c:pt>
                <c:pt idx="5">
                  <c:v>4b liggend wassen-baden-douchen</c:v>
                </c:pt>
                <c:pt idx="6">
                  <c:v>4c verzorgende handelingen bij liggende of zittende clienten</c:v>
                </c:pt>
              </c:strCache>
            </c:strRef>
          </c:cat>
          <c:val>
            <c:numRef>
              <c:f>Invulformulier!$BE$81:$BE$87</c:f>
              <c:numCache>
                <c:formatCode>0%</c:formatCode>
                <c:ptCount val="7"/>
                <c:pt idx="0">
                  <c:v>0</c:v>
                </c:pt>
                <c:pt idx="1">
                  <c:v>0</c:v>
                </c:pt>
                <c:pt idx="2">
                  <c:v>0</c:v>
                </c:pt>
                <c:pt idx="5">
                  <c:v>0</c:v>
                </c:pt>
                <c:pt idx="6">
                  <c:v>0</c:v>
                </c:pt>
              </c:numCache>
            </c:numRef>
          </c:val>
        </c:ser>
        <c:ser>
          <c:idx val="2"/>
          <c:order val="2"/>
          <c:tx>
            <c:v>preventie rood</c:v>
          </c:tx>
          <c:spPr>
            <a:pattFill prst="wdUpDiag">
              <a:fgClr>
                <a:srgbClr xmlns:mc="http://schemas.openxmlformats.org/markup-compatibility/2006" xmlns:a14="http://schemas.microsoft.com/office/drawing/2010/main" val="FF0000" mc:Ignorable="a14" a14:legacySpreadsheetColorIndex="10"/>
              </a:fgClr>
              <a:bgClr>
                <a:srgbClr xmlns:mc="http://schemas.openxmlformats.org/markup-compatibility/2006" xmlns:a14="http://schemas.microsoft.com/office/drawing/2010/main" val="00FF00" mc:Ignorable="a14" a14:legacySpreadsheetColorIndex="11"/>
              </a:bgClr>
            </a:pattFill>
            <a:ln w="12700">
              <a:solidFill>
                <a:srgbClr val="000000"/>
              </a:solidFill>
              <a:prstDash val="solid"/>
            </a:ln>
          </c:spPr>
          <c:invertIfNegative val="0"/>
          <c:cat>
            <c:strRef>
              <c:f>Invulformulier!$AS$9:$AS$16</c:f>
              <c:strCache>
                <c:ptCount val="7"/>
                <c:pt idx="0">
                  <c:v>1 binnen de grenzen van het bed (EHL-bed)</c:v>
                </c:pt>
                <c:pt idx="1">
                  <c:v>1 binnen de grenzen van het bed (glijzeil)</c:v>
                </c:pt>
                <c:pt idx="2">
                  <c:v>2 vanuit bed, (rol)stoel, toilet e.d. naar elders</c:v>
                </c:pt>
                <c:pt idx="3">
                  <c:v>3 steunkousen aan- / uittrekken</c:v>
                </c:pt>
                <c:pt idx="4">
                  <c:v>4a zittend wassen-baden-douchen</c:v>
                </c:pt>
                <c:pt idx="5">
                  <c:v>4b liggend wassen-baden-douchen</c:v>
                </c:pt>
                <c:pt idx="6">
                  <c:v>4c verzorgende handelingen bij liggende of zittende clienten</c:v>
                </c:pt>
              </c:strCache>
            </c:strRef>
          </c:cat>
          <c:val>
            <c:numRef>
              <c:f>Invulformulier!$BF$81:$BF$87</c:f>
              <c:numCache>
                <c:formatCode>0%</c:formatCode>
                <c:ptCount val="7"/>
                <c:pt idx="0">
                  <c:v>0</c:v>
                </c:pt>
                <c:pt idx="1">
                  <c:v>0</c:v>
                </c:pt>
                <c:pt idx="2">
                  <c:v>0</c:v>
                </c:pt>
                <c:pt idx="3">
                  <c:v>0</c:v>
                </c:pt>
                <c:pt idx="4">
                  <c:v>0</c:v>
                </c:pt>
                <c:pt idx="5">
                  <c:v>0</c:v>
                </c:pt>
                <c:pt idx="6">
                  <c:v>0</c:v>
                </c:pt>
              </c:numCache>
            </c:numRef>
          </c:val>
        </c:ser>
        <c:ser>
          <c:idx val="3"/>
          <c:order val="3"/>
          <c:tx>
            <c:v>geen preventie rood</c:v>
          </c:tx>
          <c:spPr>
            <a:solidFill>
              <a:srgbClr val="FF0000"/>
            </a:solidFill>
            <a:ln w="12700">
              <a:solidFill>
                <a:srgbClr val="000000"/>
              </a:solidFill>
              <a:prstDash val="solid"/>
            </a:ln>
          </c:spPr>
          <c:invertIfNegative val="0"/>
          <c:cat>
            <c:strRef>
              <c:f>Invulformulier!$AS$9:$AS$16</c:f>
              <c:strCache>
                <c:ptCount val="7"/>
                <c:pt idx="0">
                  <c:v>1 binnen de grenzen van het bed (EHL-bed)</c:v>
                </c:pt>
                <c:pt idx="1">
                  <c:v>1 binnen de grenzen van het bed (glijzeil)</c:v>
                </c:pt>
                <c:pt idx="2">
                  <c:v>2 vanuit bed, (rol)stoel, toilet e.d. naar elders</c:v>
                </c:pt>
                <c:pt idx="3">
                  <c:v>3 steunkousen aan- / uittrekken</c:v>
                </c:pt>
                <c:pt idx="4">
                  <c:v>4a zittend wassen-baden-douchen</c:v>
                </c:pt>
                <c:pt idx="5">
                  <c:v>4b liggend wassen-baden-douchen</c:v>
                </c:pt>
                <c:pt idx="6">
                  <c:v>4c verzorgende handelingen bij liggende of zittende clienten</c:v>
                </c:pt>
              </c:strCache>
            </c:strRef>
          </c:cat>
          <c:val>
            <c:numRef>
              <c:f>Invulformulier!$BG$81:$BG$87</c:f>
              <c:numCache>
                <c:formatCode>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150"/>
        <c:overlap val="100"/>
        <c:axId val="531143992"/>
        <c:axId val="531137328"/>
      </c:barChart>
      <c:catAx>
        <c:axId val="53114399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2050" b="0" i="0" u="none" strike="noStrike" baseline="0">
                <a:solidFill>
                  <a:srgbClr val="000000"/>
                </a:solidFill>
                <a:latin typeface="Arial"/>
                <a:ea typeface="Arial"/>
                <a:cs typeface="Arial"/>
              </a:defRPr>
            </a:pPr>
            <a:endParaRPr lang="nl-NL"/>
          </a:p>
        </c:txPr>
        <c:crossAx val="531137328"/>
        <c:crosses val="autoZero"/>
        <c:auto val="1"/>
        <c:lblAlgn val="ctr"/>
        <c:lblOffset val="100"/>
        <c:tickMarkSkip val="1"/>
        <c:noMultiLvlLbl val="0"/>
      </c:catAx>
      <c:valAx>
        <c:axId val="531137328"/>
        <c:scaling>
          <c:orientation val="minMax"/>
          <c:max val="1"/>
        </c:scaling>
        <c:delete val="0"/>
        <c:axPos val="l"/>
        <c:majorGridlines>
          <c:spPr>
            <a:ln w="3175">
              <a:solidFill>
                <a:srgbClr val="000000"/>
              </a:solidFill>
              <a:prstDash val="solid"/>
            </a:ln>
          </c:spPr>
        </c:majorGridlines>
        <c:title>
          <c:tx>
            <c:rich>
              <a:bodyPr/>
              <a:lstStyle/>
              <a:p>
                <a:pPr>
                  <a:defRPr sz="1100" b="1" i="0" u="none" strike="noStrike" baseline="0">
                    <a:solidFill>
                      <a:srgbClr val="000000"/>
                    </a:solidFill>
                    <a:latin typeface="Arial"/>
                    <a:ea typeface="Arial"/>
                    <a:cs typeface="Arial"/>
                  </a:defRPr>
                </a:pPr>
                <a:r>
                  <a:rPr lang="nl-NL"/>
                  <a:t>totale hoogte balk=zorgzwaarte</a:t>
                </a:r>
              </a:p>
            </c:rich>
          </c:tx>
          <c:layout>
            <c:manualLayout>
              <c:xMode val="edge"/>
              <c:yMode val="edge"/>
              <c:x val="6.3063155533202436E-2"/>
              <c:y val="0.1432360742705570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nl-NL"/>
          </a:p>
        </c:txPr>
        <c:crossAx val="531143992"/>
        <c:crosses val="autoZero"/>
        <c:crossBetween val="between"/>
        <c:majorUnit val="0.2"/>
      </c:valAx>
      <c:dTable>
        <c:showHorzBorder val="1"/>
        <c:showVertBorder val="1"/>
        <c:showOutline val="1"/>
        <c:showKeys val="1"/>
        <c:spPr>
          <a:ln w="3175">
            <a:solidFill>
              <a:srgbClr val="000000"/>
            </a:solidFill>
            <a:prstDash val="solid"/>
          </a:ln>
        </c:spPr>
        <c:txPr>
          <a:bodyPr/>
          <a:lstStyle/>
          <a:p>
            <a:pPr>
              <a:defRPr sz="700" b="0" i="0" u="none" strike="noStrike" baseline="0">
                <a:solidFill>
                  <a:srgbClr val="000000"/>
                </a:solidFill>
                <a:latin typeface="Arial"/>
                <a:ea typeface="Arial"/>
                <a:cs typeface="Arial"/>
              </a:defRPr>
            </a:pPr>
            <a:endParaRPr lang="nl-NL"/>
          </a:p>
        </c:txPr>
      </c:dTable>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nl-NL"/>
    </a:p>
  </c:txPr>
  <c:printSettings>
    <c:headerFooter alignWithMargins="0"/>
    <c:pageMargins b="1" l="0.75" r="0.75" t="1" header="0.5" footer="0.5"/>
    <c:pageSetup paperSize="9" orientation="landscape" horizontalDpi="-3" verticalDpi="0"/>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663079254563537"/>
          <c:y val="0.13369018865461191"/>
          <c:w val="0.60475225764403517"/>
          <c:h val="0.62567008290358384"/>
        </c:manualLayout>
      </c:layout>
      <c:barChart>
        <c:barDir val="col"/>
        <c:grouping val="stacked"/>
        <c:varyColors val="0"/>
        <c:ser>
          <c:idx val="0"/>
          <c:order val="0"/>
          <c:tx>
            <c:v>zorgzwaarte</c:v>
          </c:tx>
          <c:spPr>
            <a:solidFill>
              <a:srgbClr val="CCFFFF"/>
            </a:solidFill>
            <a:ln w="12700">
              <a:solidFill>
                <a:srgbClr val="000000"/>
              </a:solidFill>
              <a:prstDash val="solid"/>
            </a:ln>
          </c:spPr>
          <c:invertIfNegative val="0"/>
          <c:cat>
            <c:strRef>
              <c:f>Invulformulier!$AR$9:$AR$16</c:f>
              <c:strCache>
                <c:ptCount val="7"/>
                <c:pt idx="0">
                  <c:v>1</c:v>
                </c:pt>
                <c:pt idx="1">
                  <c:v>1</c:v>
                </c:pt>
                <c:pt idx="2">
                  <c:v>2</c:v>
                </c:pt>
                <c:pt idx="3">
                  <c:v>3</c:v>
                </c:pt>
                <c:pt idx="4">
                  <c:v>4a</c:v>
                </c:pt>
                <c:pt idx="5">
                  <c:v>4b</c:v>
                </c:pt>
                <c:pt idx="6">
                  <c:v>4c</c:v>
                </c:pt>
              </c:strCache>
            </c:strRef>
          </c:cat>
          <c:val>
            <c:numRef>
              <c:f>Invulformulier!$AT$99:$AT$105</c:f>
              <c:numCache>
                <c:formatCode>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150"/>
        <c:overlap val="100"/>
        <c:axId val="531140856"/>
        <c:axId val="531139680"/>
      </c:barChart>
      <c:catAx>
        <c:axId val="5311408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nl-NL"/>
          </a:p>
        </c:txPr>
        <c:crossAx val="531139680"/>
        <c:crosses val="autoZero"/>
        <c:auto val="1"/>
        <c:lblAlgn val="ctr"/>
        <c:lblOffset val="100"/>
        <c:tickLblSkip val="1"/>
        <c:tickMarkSkip val="1"/>
        <c:noMultiLvlLbl val="0"/>
      </c:catAx>
      <c:valAx>
        <c:axId val="531139680"/>
        <c:scaling>
          <c:orientation val="minMax"/>
          <c:max val="1"/>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l-NL"/>
          </a:p>
        </c:txPr>
        <c:crossAx val="531140856"/>
        <c:crosses val="autoZero"/>
        <c:crossBetween val="between"/>
        <c:majorUnit val="0.2"/>
      </c:valAx>
      <c:spPr>
        <a:solidFill>
          <a:srgbClr val="C0C0C0"/>
        </a:solidFill>
        <a:ln w="12700">
          <a:solidFill>
            <a:srgbClr val="808080"/>
          </a:solidFill>
          <a:prstDash val="solid"/>
        </a:ln>
      </c:spPr>
    </c:plotArea>
    <c:legend>
      <c:legendPos val="r"/>
      <c:layout>
        <c:manualLayout>
          <c:xMode val="edge"/>
          <c:yMode val="edge"/>
          <c:x val="0.78185827595407409"/>
          <c:y val="0.38502774332528233"/>
          <c:w val="0.20734363119224064"/>
          <c:h val="0.11229975846987401"/>
        </c:manualLayout>
      </c:layout>
      <c:overlay val="0"/>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nl-NL"/>
        </a:p>
      </c:txPr>
    </c:legend>
    <c:plotVisOnly val="1"/>
    <c:dispBlanksAs val="gap"/>
    <c:showDLblsOverMax val="0"/>
  </c:chart>
  <c:spPr>
    <a:solidFill>
      <a:srgbClr val="FFFFFF"/>
    </a:solidFill>
    <a:ln w="3175">
      <a:solidFill>
        <a:srgbClr val="000000"/>
      </a:solidFill>
      <a:prstDash val="solid"/>
    </a:ln>
  </c:spPr>
  <c:txPr>
    <a:bodyPr/>
    <a:lstStyle/>
    <a:p>
      <a:pPr>
        <a:defRPr sz="950" b="0" i="0" u="none" strike="noStrike" baseline="0">
          <a:solidFill>
            <a:srgbClr val="000000"/>
          </a:solidFill>
          <a:latin typeface="Arial"/>
          <a:ea typeface="Arial"/>
          <a:cs typeface="Arial"/>
        </a:defRPr>
      </a:pPr>
      <a:endParaRPr lang="nl-NL"/>
    </a:p>
  </c:txPr>
  <c:printSettings>
    <c:headerFooter alignWithMargins="0"/>
    <c:pageMargins b="1" l="0.75" r="0.75" t="1" header="0.5" footer="0.5"/>
    <c:pageSetup paperSize="9" orientation="landscape" horizontalDpi="-3" verticalDpi="0"/>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663079254563537"/>
          <c:y val="9.5541698415413559E-2"/>
          <c:w val="0.60907191662720694"/>
          <c:h val="0.71974746139611556"/>
        </c:manualLayout>
      </c:layout>
      <c:barChart>
        <c:barDir val="col"/>
        <c:grouping val="stacked"/>
        <c:varyColors val="0"/>
        <c:ser>
          <c:idx val="0"/>
          <c:order val="0"/>
          <c:tx>
            <c:v>preventie oranje</c:v>
          </c:tx>
          <c:spPr>
            <a:pattFill prst="wdUpDiag">
              <a:fgClr>
                <a:srgbClr xmlns:mc="http://schemas.openxmlformats.org/markup-compatibility/2006" xmlns:a14="http://schemas.microsoft.com/office/drawing/2010/main" val="FF9900" mc:Ignorable="a14" a14:legacySpreadsheetColorIndex="52"/>
              </a:fgClr>
              <a:bgClr>
                <a:srgbClr xmlns:mc="http://schemas.openxmlformats.org/markup-compatibility/2006" xmlns:a14="http://schemas.microsoft.com/office/drawing/2010/main" val="00FF00" mc:Ignorable="a14" a14:legacySpreadsheetColorIndex="11"/>
              </a:bgClr>
            </a:pattFill>
            <a:ln w="12700">
              <a:solidFill>
                <a:srgbClr val="000000"/>
              </a:solidFill>
              <a:prstDash val="solid"/>
            </a:ln>
          </c:spPr>
          <c:invertIfNegative val="0"/>
          <c:cat>
            <c:strRef>
              <c:f>Invulformulier!$AR$9:$AR$16</c:f>
              <c:strCache>
                <c:ptCount val="7"/>
                <c:pt idx="0">
                  <c:v>1</c:v>
                </c:pt>
                <c:pt idx="1">
                  <c:v>1</c:v>
                </c:pt>
                <c:pt idx="2">
                  <c:v>2</c:v>
                </c:pt>
                <c:pt idx="3">
                  <c:v>3</c:v>
                </c:pt>
                <c:pt idx="4">
                  <c:v>4a</c:v>
                </c:pt>
                <c:pt idx="5">
                  <c:v>4b</c:v>
                </c:pt>
                <c:pt idx="6">
                  <c:v>4c</c:v>
                </c:pt>
              </c:strCache>
            </c:strRef>
          </c:cat>
          <c:val>
            <c:numRef>
              <c:f>Invulformulier!$AV$99:$AV$105</c:f>
              <c:numCache>
                <c:formatCode>0%</c:formatCode>
                <c:ptCount val="7"/>
                <c:pt idx="0">
                  <c:v>0</c:v>
                </c:pt>
                <c:pt idx="1">
                  <c:v>0</c:v>
                </c:pt>
                <c:pt idx="2">
                  <c:v>0</c:v>
                </c:pt>
                <c:pt idx="3">
                  <c:v>0</c:v>
                </c:pt>
                <c:pt idx="4">
                  <c:v>0</c:v>
                </c:pt>
                <c:pt idx="5">
                  <c:v>0</c:v>
                </c:pt>
                <c:pt idx="6">
                  <c:v>0</c:v>
                </c:pt>
              </c:numCache>
            </c:numRef>
          </c:val>
        </c:ser>
        <c:ser>
          <c:idx val="1"/>
          <c:order val="1"/>
          <c:tx>
            <c:v>geen preventie oranje</c:v>
          </c:tx>
          <c:spPr>
            <a:solidFill>
              <a:srgbClr val="FF9900"/>
            </a:solidFill>
            <a:ln w="12700">
              <a:solidFill>
                <a:srgbClr val="000000"/>
              </a:solidFill>
              <a:prstDash val="solid"/>
            </a:ln>
          </c:spPr>
          <c:invertIfNegative val="0"/>
          <c:cat>
            <c:strRef>
              <c:f>Invulformulier!$AR$9:$AR$16</c:f>
              <c:strCache>
                <c:ptCount val="7"/>
                <c:pt idx="0">
                  <c:v>1</c:v>
                </c:pt>
                <c:pt idx="1">
                  <c:v>1</c:v>
                </c:pt>
                <c:pt idx="2">
                  <c:v>2</c:v>
                </c:pt>
                <c:pt idx="3">
                  <c:v>3</c:v>
                </c:pt>
                <c:pt idx="4">
                  <c:v>4a</c:v>
                </c:pt>
                <c:pt idx="5">
                  <c:v>4b</c:v>
                </c:pt>
                <c:pt idx="6">
                  <c:v>4c</c:v>
                </c:pt>
              </c:strCache>
            </c:strRef>
          </c:cat>
          <c:val>
            <c:numRef>
              <c:f>Invulformulier!$AZ$99:$AZ$105</c:f>
              <c:numCache>
                <c:formatCode>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150"/>
        <c:overlap val="100"/>
        <c:axId val="531141640"/>
        <c:axId val="531140464"/>
      </c:barChart>
      <c:catAx>
        <c:axId val="531141640"/>
        <c:scaling>
          <c:orientation val="minMax"/>
        </c:scaling>
        <c:delete val="1"/>
        <c:axPos val="b"/>
        <c:numFmt formatCode="General" sourceLinked="1"/>
        <c:majorTickMark val="out"/>
        <c:minorTickMark val="none"/>
        <c:tickLblPos val="nextTo"/>
        <c:crossAx val="531140464"/>
        <c:crosses val="autoZero"/>
        <c:auto val="1"/>
        <c:lblAlgn val="ctr"/>
        <c:lblOffset val="100"/>
        <c:noMultiLvlLbl val="0"/>
      </c:catAx>
      <c:valAx>
        <c:axId val="531140464"/>
        <c:scaling>
          <c:orientation val="minMax"/>
          <c:max val="1"/>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l-NL"/>
          </a:p>
        </c:txPr>
        <c:crossAx val="531141640"/>
        <c:crosses val="autoZero"/>
        <c:crossBetween val="between"/>
      </c:valAx>
      <c:spPr>
        <a:solidFill>
          <a:srgbClr val="C0C0C0"/>
        </a:solidFill>
        <a:ln w="12700">
          <a:solidFill>
            <a:srgbClr val="808080"/>
          </a:solidFill>
          <a:prstDash val="solid"/>
        </a:ln>
      </c:spPr>
    </c:plotArea>
    <c:legend>
      <c:legendPos val="r"/>
      <c:layout>
        <c:manualLayout>
          <c:xMode val="edge"/>
          <c:yMode val="edge"/>
          <c:x val="0.78185827595407409"/>
          <c:y val="0.1082805915374687"/>
          <c:w val="0.20086414271748312"/>
          <c:h val="0.66879188890789498"/>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l-NL"/>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nl-NL"/>
    </a:p>
  </c:txPr>
  <c:printSettings>
    <c:headerFooter alignWithMargins="0"/>
    <c:pageMargins b="1" l="0.75" r="0.75" t="1" header="0.5" footer="0.5"/>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663079254563537"/>
          <c:y val="8.6805849900478446E-2"/>
          <c:w val="0.61123174611879272"/>
          <c:h val="0.58333531133121519"/>
        </c:manualLayout>
      </c:layout>
      <c:barChart>
        <c:barDir val="col"/>
        <c:grouping val="stacked"/>
        <c:varyColors val="0"/>
        <c:ser>
          <c:idx val="0"/>
          <c:order val="0"/>
          <c:tx>
            <c:v>preventie rood</c:v>
          </c:tx>
          <c:spPr>
            <a:pattFill prst="wdUpDiag">
              <a:fgClr>
                <a:srgbClr xmlns:mc="http://schemas.openxmlformats.org/markup-compatibility/2006" xmlns:a14="http://schemas.microsoft.com/office/drawing/2010/main" val="FF0000" mc:Ignorable="a14" a14:legacySpreadsheetColorIndex="10"/>
              </a:fgClr>
              <a:bgClr>
                <a:srgbClr xmlns:mc="http://schemas.openxmlformats.org/markup-compatibility/2006" xmlns:a14="http://schemas.microsoft.com/office/drawing/2010/main" val="00FF00" mc:Ignorable="a14" a14:legacySpreadsheetColorIndex="11"/>
              </a:bgClr>
            </a:pattFill>
            <a:ln w="12700">
              <a:solidFill>
                <a:srgbClr val="000000"/>
              </a:solidFill>
              <a:prstDash val="solid"/>
            </a:ln>
          </c:spPr>
          <c:invertIfNegative val="0"/>
          <c:cat>
            <c:strRef>
              <c:f>Invulformulier!$AS$9:$AS$15</c:f>
              <c:strCache>
                <c:ptCount val="7"/>
                <c:pt idx="0">
                  <c:v>1 binnen de grenzen van het bed (EHL-bed)</c:v>
                </c:pt>
                <c:pt idx="1">
                  <c:v>1 binnen de grenzen van het bed (glijzeil)</c:v>
                </c:pt>
                <c:pt idx="2">
                  <c:v>2 vanuit bed, (rol)stoel, toilet e.d. naar elders</c:v>
                </c:pt>
                <c:pt idx="3">
                  <c:v>3 steunkousen aan- / uittrekken</c:v>
                </c:pt>
                <c:pt idx="4">
                  <c:v>4a zittend wassen-baden-douchen</c:v>
                </c:pt>
                <c:pt idx="5">
                  <c:v>4b liggend wassen-baden-douchen</c:v>
                </c:pt>
                <c:pt idx="6">
                  <c:v>4c verzorgende handelingen bij liggende of zittende clienten</c:v>
                </c:pt>
              </c:strCache>
            </c:strRef>
          </c:cat>
          <c:val>
            <c:numRef>
              <c:f>Invulformulier!$AW$99:$AW$105</c:f>
              <c:numCache>
                <c:formatCode>0%</c:formatCode>
                <c:ptCount val="7"/>
                <c:pt idx="0">
                  <c:v>0</c:v>
                </c:pt>
                <c:pt idx="1">
                  <c:v>0</c:v>
                </c:pt>
                <c:pt idx="2">
                  <c:v>0</c:v>
                </c:pt>
                <c:pt idx="3">
                  <c:v>0</c:v>
                </c:pt>
                <c:pt idx="4">
                  <c:v>0</c:v>
                </c:pt>
                <c:pt idx="5">
                  <c:v>0</c:v>
                </c:pt>
                <c:pt idx="6">
                  <c:v>0</c:v>
                </c:pt>
              </c:numCache>
            </c:numRef>
          </c:val>
        </c:ser>
        <c:ser>
          <c:idx val="1"/>
          <c:order val="1"/>
          <c:tx>
            <c:v>geen preventie rood</c:v>
          </c:tx>
          <c:spPr>
            <a:solidFill>
              <a:srgbClr val="FF0000"/>
            </a:solidFill>
            <a:ln w="12700">
              <a:solidFill>
                <a:srgbClr val="000000"/>
              </a:solidFill>
              <a:prstDash val="solid"/>
            </a:ln>
          </c:spPr>
          <c:invertIfNegative val="0"/>
          <c:cat>
            <c:strRef>
              <c:f>Invulformulier!$AS$9:$AS$15</c:f>
              <c:strCache>
                <c:ptCount val="7"/>
                <c:pt idx="0">
                  <c:v>1 binnen de grenzen van het bed (EHL-bed)</c:v>
                </c:pt>
                <c:pt idx="1">
                  <c:v>1 binnen de grenzen van het bed (glijzeil)</c:v>
                </c:pt>
                <c:pt idx="2">
                  <c:v>2 vanuit bed, (rol)stoel, toilet e.d. naar elders</c:v>
                </c:pt>
                <c:pt idx="3">
                  <c:v>3 steunkousen aan- / uittrekken</c:v>
                </c:pt>
                <c:pt idx="4">
                  <c:v>4a zittend wassen-baden-douchen</c:v>
                </c:pt>
                <c:pt idx="5">
                  <c:v>4b liggend wassen-baden-douchen</c:v>
                </c:pt>
                <c:pt idx="6">
                  <c:v>4c verzorgende handelingen bij liggende of zittende clienten</c:v>
                </c:pt>
              </c:strCache>
            </c:strRef>
          </c:cat>
          <c:val>
            <c:numRef>
              <c:f>Invulformulier!$BA$99:$BA$105</c:f>
              <c:numCache>
                <c:formatCode>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150"/>
        <c:overlap val="100"/>
        <c:axId val="531138504"/>
        <c:axId val="531142816"/>
      </c:barChart>
      <c:catAx>
        <c:axId val="53113850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725" b="0" i="0" u="none" strike="noStrike" baseline="0">
                <a:solidFill>
                  <a:srgbClr val="000000"/>
                </a:solidFill>
                <a:latin typeface="Arial"/>
                <a:ea typeface="Arial"/>
                <a:cs typeface="Arial"/>
              </a:defRPr>
            </a:pPr>
            <a:endParaRPr lang="nl-NL"/>
          </a:p>
        </c:txPr>
        <c:crossAx val="531142816"/>
        <c:crosses val="autoZero"/>
        <c:auto val="1"/>
        <c:lblAlgn val="ctr"/>
        <c:lblOffset val="100"/>
        <c:tickLblSkip val="2"/>
        <c:tickMarkSkip val="1"/>
        <c:noMultiLvlLbl val="0"/>
      </c:catAx>
      <c:valAx>
        <c:axId val="531142816"/>
        <c:scaling>
          <c:orientation val="minMax"/>
          <c:max val="1"/>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l-NL"/>
          </a:p>
        </c:txPr>
        <c:crossAx val="531138504"/>
        <c:crosses val="autoZero"/>
        <c:crossBetween val="between"/>
        <c:majorUnit val="0.2"/>
      </c:valAx>
      <c:spPr>
        <a:solidFill>
          <a:srgbClr val="C0C0C0"/>
        </a:solidFill>
        <a:ln w="12700">
          <a:solidFill>
            <a:srgbClr val="808080"/>
          </a:solidFill>
          <a:prstDash val="solid"/>
        </a:ln>
      </c:spPr>
    </c:plotArea>
    <c:legend>
      <c:legendPos val="r"/>
      <c:layout>
        <c:manualLayout>
          <c:xMode val="edge"/>
          <c:yMode val="edge"/>
          <c:x val="0.78401810544565997"/>
          <c:y val="0.10069478588455501"/>
          <c:w val="0.19654448373431144"/>
          <c:h val="0.40277914353822003"/>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nl-NL"/>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nl-NL"/>
    </a:p>
  </c:txPr>
  <c:printSettings>
    <c:headerFooter alignWithMargins="0"/>
    <c:pageMargins b="1" l="0.75" r="0.75" t="1" header="0.5" footer="0.5"/>
    <c:pageSetup paperSize="9" orientation="landscape" horizontalDpi="-3" verticalDpi="0"/>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0" b="1" i="0" u="none" strike="noStrike" baseline="0">
                <a:solidFill>
                  <a:srgbClr val="000000"/>
                </a:solidFill>
                <a:latin typeface="Arial"/>
                <a:ea typeface="Arial"/>
                <a:cs typeface="Arial"/>
              </a:defRPr>
            </a:pPr>
            <a:r>
              <a:rPr lang="nl-NL"/>
              <a:t>Totaaloverzicht locatie 6</a:t>
            </a:r>
          </a:p>
        </c:rich>
      </c:tx>
      <c:layout>
        <c:manualLayout>
          <c:xMode val="edge"/>
          <c:yMode val="edge"/>
          <c:x val="0.35285337024529939"/>
          <c:y val="3.1830238726790451E-2"/>
        </c:manualLayout>
      </c:layout>
      <c:overlay val="0"/>
      <c:spPr>
        <a:noFill/>
        <a:ln w="25400">
          <a:noFill/>
        </a:ln>
      </c:spPr>
    </c:title>
    <c:autoTitleDeleted val="0"/>
    <c:plotArea>
      <c:layout>
        <c:manualLayout>
          <c:layoutTarget val="inner"/>
          <c:xMode val="edge"/>
          <c:yMode val="edge"/>
          <c:x val="0.16516540734886354"/>
          <c:y val="0.1856763925729443"/>
          <c:w val="0.82732854044748916"/>
          <c:h val="0.53580901856763929"/>
        </c:manualLayout>
      </c:layout>
      <c:barChart>
        <c:barDir val="col"/>
        <c:grouping val="stacked"/>
        <c:varyColors val="0"/>
        <c:ser>
          <c:idx val="0"/>
          <c:order val="0"/>
          <c:tx>
            <c:v>preventie oranje</c:v>
          </c:tx>
          <c:spPr>
            <a:pattFill prst="wdUpDiag">
              <a:fgClr>
                <a:srgbClr xmlns:mc="http://schemas.openxmlformats.org/markup-compatibility/2006" xmlns:a14="http://schemas.microsoft.com/office/drawing/2010/main" val="FF9900" mc:Ignorable="a14" a14:legacySpreadsheetColorIndex="52"/>
              </a:fgClr>
              <a:bgClr>
                <a:srgbClr xmlns:mc="http://schemas.openxmlformats.org/markup-compatibility/2006" xmlns:a14="http://schemas.microsoft.com/office/drawing/2010/main" val="00FF00" mc:Ignorable="a14" a14:legacySpreadsheetColorIndex="11"/>
              </a:bgClr>
            </a:pattFill>
            <a:ln w="12700">
              <a:solidFill>
                <a:srgbClr val="000000"/>
              </a:solidFill>
              <a:prstDash val="solid"/>
            </a:ln>
          </c:spPr>
          <c:invertIfNegative val="0"/>
          <c:dPt>
            <c:idx val="4"/>
            <c:invertIfNegative val="0"/>
            <c:bubble3D val="0"/>
            <c:spPr>
              <a:pattFill prst="wdUpDiag">
                <a:fgClr>
                  <a:srgbClr xmlns:mc="http://schemas.openxmlformats.org/markup-compatibility/2006" xmlns:a14="http://schemas.microsoft.com/office/drawing/2010/main" val="FF9900" mc:Ignorable="a14" a14:legacySpreadsheetColorIndex="52"/>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dPt>
          <c:cat>
            <c:strRef>
              <c:f>Invulformulier!$AS$9:$AS$16</c:f>
              <c:strCache>
                <c:ptCount val="7"/>
                <c:pt idx="0">
                  <c:v>1 binnen de grenzen van het bed (EHL-bed)</c:v>
                </c:pt>
                <c:pt idx="1">
                  <c:v>1 binnen de grenzen van het bed (glijzeil)</c:v>
                </c:pt>
                <c:pt idx="2">
                  <c:v>2 vanuit bed, (rol)stoel, toilet e.d. naar elders</c:v>
                </c:pt>
                <c:pt idx="3">
                  <c:v>3 steunkousen aan- / uittrekken</c:v>
                </c:pt>
                <c:pt idx="4">
                  <c:v>4a zittend wassen-baden-douchen</c:v>
                </c:pt>
                <c:pt idx="5">
                  <c:v>4b liggend wassen-baden-douchen</c:v>
                </c:pt>
                <c:pt idx="6">
                  <c:v>4c verzorgende handelingen bij liggende of zittende clienten</c:v>
                </c:pt>
              </c:strCache>
            </c:strRef>
          </c:cat>
          <c:val>
            <c:numRef>
              <c:f>Invulformulier!$BD$99:$BD$105</c:f>
              <c:numCache>
                <c:formatCode>0%</c:formatCode>
                <c:ptCount val="7"/>
                <c:pt idx="0">
                  <c:v>0</c:v>
                </c:pt>
                <c:pt idx="1">
                  <c:v>0</c:v>
                </c:pt>
                <c:pt idx="2">
                  <c:v>0</c:v>
                </c:pt>
                <c:pt idx="4">
                  <c:v>0</c:v>
                </c:pt>
                <c:pt idx="5">
                  <c:v>0</c:v>
                </c:pt>
                <c:pt idx="6">
                  <c:v>0</c:v>
                </c:pt>
              </c:numCache>
            </c:numRef>
          </c:val>
        </c:ser>
        <c:ser>
          <c:idx val="1"/>
          <c:order val="1"/>
          <c:tx>
            <c:v>geen preventie oranje</c:v>
          </c:tx>
          <c:spPr>
            <a:solidFill>
              <a:srgbClr val="FF9900"/>
            </a:solidFill>
            <a:ln w="12700">
              <a:solidFill>
                <a:srgbClr val="000000"/>
              </a:solidFill>
              <a:prstDash val="solid"/>
            </a:ln>
          </c:spPr>
          <c:invertIfNegative val="0"/>
          <c:cat>
            <c:strRef>
              <c:f>Invulformulier!$AS$9:$AS$16</c:f>
              <c:strCache>
                <c:ptCount val="7"/>
                <c:pt idx="0">
                  <c:v>1 binnen de grenzen van het bed (EHL-bed)</c:v>
                </c:pt>
                <c:pt idx="1">
                  <c:v>1 binnen de grenzen van het bed (glijzeil)</c:v>
                </c:pt>
                <c:pt idx="2">
                  <c:v>2 vanuit bed, (rol)stoel, toilet e.d. naar elders</c:v>
                </c:pt>
                <c:pt idx="3">
                  <c:v>3 steunkousen aan- / uittrekken</c:v>
                </c:pt>
                <c:pt idx="4">
                  <c:v>4a zittend wassen-baden-douchen</c:v>
                </c:pt>
                <c:pt idx="5">
                  <c:v>4b liggend wassen-baden-douchen</c:v>
                </c:pt>
                <c:pt idx="6">
                  <c:v>4c verzorgende handelingen bij liggende of zittende clienten</c:v>
                </c:pt>
              </c:strCache>
            </c:strRef>
          </c:cat>
          <c:val>
            <c:numRef>
              <c:f>Invulformulier!$BE$99:$BE$105</c:f>
              <c:numCache>
                <c:formatCode>0%</c:formatCode>
                <c:ptCount val="7"/>
                <c:pt idx="0">
                  <c:v>0</c:v>
                </c:pt>
                <c:pt idx="1">
                  <c:v>0</c:v>
                </c:pt>
                <c:pt idx="2">
                  <c:v>0</c:v>
                </c:pt>
                <c:pt idx="5">
                  <c:v>0</c:v>
                </c:pt>
                <c:pt idx="6">
                  <c:v>0</c:v>
                </c:pt>
              </c:numCache>
            </c:numRef>
          </c:val>
        </c:ser>
        <c:ser>
          <c:idx val="2"/>
          <c:order val="2"/>
          <c:tx>
            <c:v>preventie rood</c:v>
          </c:tx>
          <c:spPr>
            <a:pattFill prst="wdUpDiag">
              <a:fgClr>
                <a:srgbClr xmlns:mc="http://schemas.openxmlformats.org/markup-compatibility/2006" xmlns:a14="http://schemas.microsoft.com/office/drawing/2010/main" val="FF0000" mc:Ignorable="a14" a14:legacySpreadsheetColorIndex="10"/>
              </a:fgClr>
              <a:bgClr>
                <a:srgbClr xmlns:mc="http://schemas.openxmlformats.org/markup-compatibility/2006" xmlns:a14="http://schemas.microsoft.com/office/drawing/2010/main" val="00FF00" mc:Ignorable="a14" a14:legacySpreadsheetColorIndex="11"/>
              </a:bgClr>
            </a:pattFill>
            <a:ln w="12700">
              <a:solidFill>
                <a:srgbClr val="000000"/>
              </a:solidFill>
              <a:prstDash val="solid"/>
            </a:ln>
          </c:spPr>
          <c:invertIfNegative val="0"/>
          <c:cat>
            <c:strRef>
              <c:f>Invulformulier!$AS$9:$AS$16</c:f>
              <c:strCache>
                <c:ptCount val="7"/>
                <c:pt idx="0">
                  <c:v>1 binnen de grenzen van het bed (EHL-bed)</c:v>
                </c:pt>
                <c:pt idx="1">
                  <c:v>1 binnen de grenzen van het bed (glijzeil)</c:v>
                </c:pt>
                <c:pt idx="2">
                  <c:v>2 vanuit bed, (rol)stoel, toilet e.d. naar elders</c:v>
                </c:pt>
                <c:pt idx="3">
                  <c:v>3 steunkousen aan- / uittrekken</c:v>
                </c:pt>
                <c:pt idx="4">
                  <c:v>4a zittend wassen-baden-douchen</c:v>
                </c:pt>
                <c:pt idx="5">
                  <c:v>4b liggend wassen-baden-douchen</c:v>
                </c:pt>
                <c:pt idx="6">
                  <c:v>4c verzorgende handelingen bij liggende of zittende clienten</c:v>
                </c:pt>
              </c:strCache>
            </c:strRef>
          </c:cat>
          <c:val>
            <c:numRef>
              <c:f>Invulformulier!$BF$99:$BF$105</c:f>
              <c:numCache>
                <c:formatCode>0%</c:formatCode>
                <c:ptCount val="7"/>
                <c:pt idx="0">
                  <c:v>0</c:v>
                </c:pt>
                <c:pt idx="1">
                  <c:v>0</c:v>
                </c:pt>
                <c:pt idx="2">
                  <c:v>0</c:v>
                </c:pt>
                <c:pt idx="3">
                  <c:v>0</c:v>
                </c:pt>
                <c:pt idx="4">
                  <c:v>0</c:v>
                </c:pt>
                <c:pt idx="5">
                  <c:v>0</c:v>
                </c:pt>
                <c:pt idx="6">
                  <c:v>0</c:v>
                </c:pt>
              </c:numCache>
            </c:numRef>
          </c:val>
        </c:ser>
        <c:ser>
          <c:idx val="3"/>
          <c:order val="3"/>
          <c:tx>
            <c:v>geen preventie rood</c:v>
          </c:tx>
          <c:spPr>
            <a:solidFill>
              <a:srgbClr val="FF0000"/>
            </a:solidFill>
            <a:ln w="12700">
              <a:solidFill>
                <a:srgbClr val="000000"/>
              </a:solidFill>
              <a:prstDash val="solid"/>
            </a:ln>
          </c:spPr>
          <c:invertIfNegative val="0"/>
          <c:cat>
            <c:strRef>
              <c:f>Invulformulier!$AS$9:$AS$16</c:f>
              <c:strCache>
                <c:ptCount val="7"/>
                <c:pt idx="0">
                  <c:v>1 binnen de grenzen van het bed (EHL-bed)</c:v>
                </c:pt>
                <c:pt idx="1">
                  <c:v>1 binnen de grenzen van het bed (glijzeil)</c:v>
                </c:pt>
                <c:pt idx="2">
                  <c:v>2 vanuit bed, (rol)stoel, toilet e.d. naar elders</c:v>
                </c:pt>
                <c:pt idx="3">
                  <c:v>3 steunkousen aan- / uittrekken</c:v>
                </c:pt>
                <c:pt idx="4">
                  <c:v>4a zittend wassen-baden-douchen</c:v>
                </c:pt>
                <c:pt idx="5">
                  <c:v>4b liggend wassen-baden-douchen</c:v>
                </c:pt>
                <c:pt idx="6">
                  <c:v>4c verzorgende handelingen bij liggende of zittende clienten</c:v>
                </c:pt>
              </c:strCache>
            </c:strRef>
          </c:cat>
          <c:val>
            <c:numRef>
              <c:f>Invulformulier!$BG$99:$BG$105</c:f>
              <c:numCache>
                <c:formatCode>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150"/>
        <c:overlap val="100"/>
        <c:axId val="531138896"/>
        <c:axId val="531139288"/>
      </c:barChart>
      <c:catAx>
        <c:axId val="53113889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2050" b="0" i="0" u="none" strike="noStrike" baseline="0">
                <a:solidFill>
                  <a:srgbClr val="000000"/>
                </a:solidFill>
                <a:latin typeface="Arial"/>
                <a:ea typeface="Arial"/>
                <a:cs typeface="Arial"/>
              </a:defRPr>
            </a:pPr>
            <a:endParaRPr lang="nl-NL"/>
          </a:p>
        </c:txPr>
        <c:crossAx val="531139288"/>
        <c:crosses val="autoZero"/>
        <c:auto val="1"/>
        <c:lblAlgn val="ctr"/>
        <c:lblOffset val="100"/>
        <c:tickMarkSkip val="1"/>
        <c:noMultiLvlLbl val="0"/>
      </c:catAx>
      <c:valAx>
        <c:axId val="531139288"/>
        <c:scaling>
          <c:orientation val="minMax"/>
          <c:max val="1"/>
        </c:scaling>
        <c:delete val="0"/>
        <c:axPos val="l"/>
        <c:majorGridlines>
          <c:spPr>
            <a:ln w="3175">
              <a:solidFill>
                <a:srgbClr val="000000"/>
              </a:solidFill>
              <a:prstDash val="solid"/>
            </a:ln>
          </c:spPr>
        </c:majorGridlines>
        <c:title>
          <c:tx>
            <c:rich>
              <a:bodyPr/>
              <a:lstStyle/>
              <a:p>
                <a:pPr>
                  <a:defRPr sz="1100" b="1" i="0" u="none" strike="noStrike" baseline="0">
                    <a:solidFill>
                      <a:srgbClr val="000000"/>
                    </a:solidFill>
                    <a:latin typeface="Arial"/>
                    <a:ea typeface="Arial"/>
                    <a:cs typeface="Arial"/>
                  </a:defRPr>
                </a:pPr>
                <a:r>
                  <a:rPr lang="nl-NL"/>
                  <a:t>totale hoogte balk=zorgzwaarte</a:t>
                </a:r>
              </a:p>
            </c:rich>
          </c:tx>
          <c:layout>
            <c:manualLayout>
              <c:xMode val="edge"/>
              <c:yMode val="edge"/>
              <c:x val="6.3063155533202436E-2"/>
              <c:y val="0.1432360742705570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nl-NL"/>
          </a:p>
        </c:txPr>
        <c:crossAx val="531138896"/>
        <c:crosses val="autoZero"/>
        <c:crossBetween val="between"/>
        <c:majorUnit val="0.2"/>
      </c:valAx>
      <c:dTable>
        <c:showHorzBorder val="1"/>
        <c:showVertBorder val="1"/>
        <c:showOutline val="1"/>
        <c:showKeys val="1"/>
        <c:spPr>
          <a:ln w="3175">
            <a:solidFill>
              <a:srgbClr val="000000"/>
            </a:solidFill>
            <a:prstDash val="solid"/>
          </a:ln>
        </c:spPr>
        <c:txPr>
          <a:bodyPr/>
          <a:lstStyle/>
          <a:p>
            <a:pPr>
              <a:defRPr sz="700" b="0" i="0" u="none" strike="noStrike" baseline="0">
                <a:solidFill>
                  <a:srgbClr val="000000"/>
                </a:solidFill>
                <a:latin typeface="Arial"/>
                <a:ea typeface="Arial"/>
                <a:cs typeface="Arial"/>
              </a:defRPr>
            </a:pPr>
            <a:endParaRPr lang="nl-NL"/>
          </a:p>
        </c:txPr>
      </c:dTable>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nl-NL"/>
    </a:p>
  </c:txPr>
  <c:printSettings>
    <c:headerFooter alignWithMargins="0"/>
    <c:pageMargins b="1" l="0.75" r="0.75" t="1" header="0.5" footer="0.5"/>
    <c:pageSetup paperSize="9" orientation="landscape" horizontalDpi="-3" verticalDpi="0"/>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65191146881288"/>
          <c:y val="0.13369018865461191"/>
          <c:w val="0.62977867203219318"/>
          <c:h val="0.62567008290358384"/>
        </c:manualLayout>
      </c:layout>
      <c:barChart>
        <c:barDir val="col"/>
        <c:grouping val="stacked"/>
        <c:varyColors val="0"/>
        <c:ser>
          <c:idx val="0"/>
          <c:order val="0"/>
          <c:tx>
            <c:v>zorgzwaarte</c:v>
          </c:tx>
          <c:spPr>
            <a:solidFill>
              <a:srgbClr val="CCFFFF"/>
            </a:solidFill>
            <a:ln w="12700">
              <a:solidFill>
                <a:srgbClr val="000000"/>
              </a:solidFill>
              <a:prstDash val="solid"/>
            </a:ln>
          </c:spPr>
          <c:invertIfNegative val="0"/>
          <c:cat>
            <c:strRef>
              <c:f>Invulformulier!$AR$9:$AR$16</c:f>
              <c:strCache>
                <c:ptCount val="7"/>
                <c:pt idx="0">
                  <c:v>1</c:v>
                </c:pt>
                <c:pt idx="1">
                  <c:v>1</c:v>
                </c:pt>
                <c:pt idx="2">
                  <c:v>2</c:v>
                </c:pt>
                <c:pt idx="3">
                  <c:v>3</c:v>
                </c:pt>
                <c:pt idx="4">
                  <c:v>4a</c:v>
                </c:pt>
                <c:pt idx="5">
                  <c:v>4b</c:v>
                </c:pt>
                <c:pt idx="6">
                  <c:v>4c</c:v>
                </c:pt>
              </c:strCache>
            </c:strRef>
          </c:cat>
          <c:val>
            <c:numRef>
              <c:f>'totale instelling'!$AT$9:$AT$15</c:f>
              <c:numCache>
                <c:formatCode>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150"/>
        <c:overlap val="100"/>
        <c:axId val="531140072"/>
        <c:axId val="531142032"/>
      </c:barChart>
      <c:catAx>
        <c:axId val="5311400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nl-NL"/>
          </a:p>
        </c:txPr>
        <c:crossAx val="531142032"/>
        <c:crosses val="autoZero"/>
        <c:auto val="1"/>
        <c:lblAlgn val="ctr"/>
        <c:lblOffset val="100"/>
        <c:tickLblSkip val="1"/>
        <c:tickMarkSkip val="1"/>
        <c:noMultiLvlLbl val="0"/>
      </c:catAx>
      <c:valAx>
        <c:axId val="531142032"/>
        <c:scaling>
          <c:orientation val="minMax"/>
          <c:max val="1"/>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l-NL"/>
          </a:p>
        </c:txPr>
        <c:crossAx val="531140072"/>
        <c:crosses val="autoZero"/>
        <c:crossBetween val="between"/>
        <c:majorUnit val="0.2"/>
      </c:valAx>
      <c:spPr>
        <a:solidFill>
          <a:srgbClr val="C0C0C0"/>
        </a:solidFill>
        <a:ln w="12700">
          <a:solidFill>
            <a:srgbClr val="808080"/>
          </a:solidFill>
          <a:prstDash val="solid"/>
        </a:ln>
      </c:spPr>
    </c:plotArea>
    <c:legend>
      <c:legendPos val="r"/>
      <c:layout>
        <c:manualLayout>
          <c:xMode val="edge"/>
          <c:yMode val="edge"/>
          <c:x val="0.79678068410462777"/>
          <c:y val="0.3903753508714668"/>
          <c:w val="0.19315895372233399"/>
          <c:h val="0.11229975846987401"/>
        </c:manualLayout>
      </c:layout>
      <c:overlay val="0"/>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nl-NL"/>
        </a:p>
      </c:txPr>
    </c:legend>
    <c:plotVisOnly val="1"/>
    <c:dispBlanksAs val="gap"/>
    <c:showDLblsOverMax val="0"/>
  </c:chart>
  <c:spPr>
    <a:solidFill>
      <a:srgbClr val="FFFFFF"/>
    </a:solidFill>
    <a:ln w="3175">
      <a:solidFill>
        <a:srgbClr val="000000"/>
      </a:solidFill>
      <a:prstDash val="solid"/>
    </a:ln>
  </c:spPr>
  <c:txPr>
    <a:bodyPr/>
    <a:lstStyle/>
    <a:p>
      <a:pPr>
        <a:defRPr sz="950" b="0" i="0" u="none" strike="noStrike" baseline="0">
          <a:solidFill>
            <a:srgbClr val="000000"/>
          </a:solidFill>
          <a:latin typeface="Arial"/>
          <a:ea typeface="Arial"/>
          <a:cs typeface="Arial"/>
        </a:defRPr>
      </a:pPr>
      <a:endParaRPr lang="nl-NL"/>
    </a:p>
  </c:txPr>
  <c:printSettings>
    <c:headerFooter alignWithMargins="0"/>
    <c:pageMargins b="1" l="0.75" r="0.75"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865191146881288"/>
          <c:y val="9.5541698415413559E-2"/>
          <c:w val="0.63179074446680084"/>
          <c:h val="0.71974746139611556"/>
        </c:manualLayout>
      </c:layout>
      <c:barChart>
        <c:barDir val="col"/>
        <c:grouping val="stacked"/>
        <c:varyColors val="0"/>
        <c:ser>
          <c:idx val="0"/>
          <c:order val="0"/>
          <c:tx>
            <c:v>preventie oranje</c:v>
          </c:tx>
          <c:spPr>
            <a:pattFill prst="wdUpDiag">
              <a:fgClr>
                <a:srgbClr xmlns:mc="http://schemas.openxmlformats.org/markup-compatibility/2006" xmlns:a14="http://schemas.microsoft.com/office/drawing/2010/main" val="FF9900" mc:Ignorable="a14" a14:legacySpreadsheetColorIndex="52"/>
              </a:fgClr>
              <a:bgClr>
                <a:srgbClr xmlns:mc="http://schemas.openxmlformats.org/markup-compatibility/2006" xmlns:a14="http://schemas.microsoft.com/office/drawing/2010/main" val="00FF00" mc:Ignorable="a14" a14:legacySpreadsheetColorIndex="11"/>
              </a:bgClr>
            </a:pattFill>
            <a:ln w="12700">
              <a:solidFill>
                <a:srgbClr val="000000"/>
              </a:solidFill>
              <a:prstDash val="solid"/>
            </a:ln>
          </c:spPr>
          <c:invertIfNegative val="0"/>
          <c:cat>
            <c:strRef>
              <c:f>Invulformulier!$AR$9:$AR$16</c:f>
              <c:strCache>
                <c:ptCount val="7"/>
                <c:pt idx="0">
                  <c:v>1</c:v>
                </c:pt>
                <c:pt idx="1">
                  <c:v>1</c:v>
                </c:pt>
                <c:pt idx="2">
                  <c:v>2</c:v>
                </c:pt>
                <c:pt idx="3">
                  <c:v>3</c:v>
                </c:pt>
                <c:pt idx="4">
                  <c:v>4a</c:v>
                </c:pt>
                <c:pt idx="5">
                  <c:v>4b</c:v>
                </c:pt>
                <c:pt idx="6">
                  <c:v>4c</c:v>
                </c:pt>
              </c:strCache>
            </c:strRef>
          </c:cat>
          <c:val>
            <c:numRef>
              <c:f>'totale instelling'!$AV$9:$AV$15</c:f>
              <c:numCache>
                <c:formatCode>0%</c:formatCode>
                <c:ptCount val="7"/>
                <c:pt idx="0">
                  <c:v>0</c:v>
                </c:pt>
                <c:pt idx="1">
                  <c:v>0</c:v>
                </c:pt>
                <c:pt idx="2">
                  <c:v>0</c:v>
                </c:pt>
                <c:pt idx="3">
                  <c:v>0</c:v>
                </c:pt>
                <c:pt idx="4">
                  <c:v>0</c:v>
                </c:pt>
                <c:pt idx="5">
                  <c:v>0</c:v>
                </c:pt>
                <c:pt idx="6">
                  <c:v>0</c:v>
                </c:pt>
              </c:numCache>
            </c:numRef>
          </c:val>
        </c:ser>
        <c:ser>
          <c:idx val="1"/>
          <c:order val="1"/>
          <c:tx>
            <c:v>geen preventie oranje</c:v>
          </c:tx>
          <c:spPr>
            <a:solidFill>
              <a:srgbClr val="FF9900"/>
            </a:solidFill>
            <a:ln w="12700">
              <a:solidFill>
                <a:srgbClr val="000000"/>
              </a:solidFill>
              <a:prstDash val="solid"/>
            </a:ln>
          </c:spPr>
          <c:invertIfNegative val="0"/>
          <c:cat>
            <c:strRef>
              <c:f>Invulformulier!$AR$9:$AR$16</c:f>
              <c:strCache>
                <c:ptCount val="7"/>
                <c:pt idx="0">
                  <c:v>1</c:v>
                </c:pt>
                <c:pt idx="1">
                  <c:v>1</c:v>
                </c:pt>
                <c:pt idx="2">
                  <c:v>2</c:v>
                </c:pt>
                <c:pt idx="3">
                  <c:v>3</c:v>
                </c:pt>
                <c:pt idx="4">
                  <c:v>4a</c:v>
                </c:pt>
                <c:pt idx="5">
                  <c:v>4b</c:v>
                </c:pt>
                <c:pt idx="6">
                  <c:v>4c</c:v>
                </c:pt>
              </c:strCache>
            </c:strRef>
          </c:cat>
          <c:val>
            <c:numRef>
              <c:f>'totale instelling'!$AZ$9:$AZ$15</c:f>
              <c:numCache>
                <c:formatCode>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150"/>
        <c:overlap val="100"/>
        <c:axId val="533641040"/>
        <c:axId val="533635944"/>
      </c:barChart>
      <c:catAx>
        <c:axId val="533641040"/>
        <c:scaling>
          <c:orientation val="minMax"/>
        </c:scaling>
        <c:delete val="1"/>
        <c:axPos val="b"/>
        <c:numFmt formatCode="General" sourceLinked="1"/>
        <c:majorTickMark val="out"/>
        <c:minorTickMark val="none"/>
        <c:tickLblPos val="nextTo"/>
        <c:crossAx val="533635944"/>
        <c:crosses val="autoZero"/>
        <c:auto val="1"/>
        <c:lblAlgn val="ctr"/>
        <c:lblOffset val="100"/>
        <c:noMultiLvlLbl val="0"/>
      </c:catAx>
      <c:valAx>
        <c:axId val="533635944"/>
        <c:scaling>
          <c:orientation val="minMax"/>
          <c:max val="1"/>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l-NL"/>
          </a:p>
        </c:txPr>
        <c:crossAx val="533641040"/>
        <c:crosses val="autoZero"/>
        <c:crossBetween val="between"/>
      </c:valAx>
      <c:spPr>
        <a:solidFill>
          <a:srgbClr val="C0C0C0"/>
        </a:solidFill>
        <a:ln w="12700">
          <a:solidFill>
            <a:srgbClr val="808080"/>
          </a:solidFill>
          <a:prstDash val="solid"/>
        </a:ln>
      </c:spPr>
    </c:plotArea>
    <c:legend>
      <c:legendPos val="r"/>
      <c:layout>
        <c:manualLayout>
          <c:xMode val="edge"/>
          <c:yMode val="edge"/>
          <c:x val="0.79678068410462777"/>
          <c:y val="0.1082805915374687"/>
          <c:w val="0.18712273641851107"/>
          <c:h val="0.66879188890789498"/>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l-NL"/>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nl-NL"/>
    </a:p>
  </c:txPr>
  <c:printSettings>
    <c:headerFooter alignWithMargins="0"/>
    <c:pageMargins b="1" l="0.75" r="0.75" t="1" header="0.5" footer="0.5"/>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865191146881288"/>
          <c:y val="9.0278083896497593E-2"/>
          <c:w val="0.63581488933601604"/>
          <c:h val="0.3819457395621052"/>
        </c:manualLayout>
      </c:layout>
      <c:barChart>
        <c:barDir val="col"/>
        <c:grouping val="stacked"/>
        <c:varyColors val="0"/>
        <c:ser>
          <c:idx val="0"/>
          <c:order val="0"/>
          <c:tx>
            <c:v>preventie rood</c:v>
          </c:tx>
          <c:spPr>
            <a:pattFill prst="wdUpDiag">
              <a:fgClr>
                <a:srgbClr xmlns:mc="http://schemas.openxmlformats.org/markup-compatibility/2006" xmlns:a14="http://schemas.microsoft.com/office/drawing/2010/main" val="FF0000" mc:Ignorable="a14" a14:legacySpreadsheetColorIndex="10"/>
              </a:fgClr>
              <a:bgClr>
                <a:srgbClr xmlns:mc="http://schemas.openxmlformats.org/markup-compatibility/2006" xmlns:a14="http://schemas.microsoft.com/office/drawing/2010/main" val="00FF00" mc:Ignorable="a14" a14:legacySpreadsheetColorIndex="11"/>
              </a:bgClr>
            </a:pattFill>
            <a:ln w="12700">
              <a:solidFill>
                <a:srgbClr val="000000"/>
              </a:solidFill>
              <a:prstDash val="solid"/>
            </a:ln>
          </c:spPr>
          <c:invertIfNegative val="0"/>
          <c:cat>
            <c:strRef>
              <c:f>Invulformulier!$AS$9:$AS$15</c:f>
              <c:strCache>
                <c:ptCount val="7"/>
                <c:pt idx="0">
                  <c:v>1 binnen de grenzen van het bed (EHL-bed)</c:v>
                </c:pt>
                <c:pt idx="1">
                  <c:v>1 binnen de grenzen van het bed (glijzeil)</c:v>
                </c:pt>
                <c:pt idx="2">
                  <c:v>2 vanuit bed, (rol)stoel, toilet e.d. naar elders</c:v>
                </c:pt>
                <c:pt idx="3">
                  <c:v>3 steunkousen aan- / uittrekken</c:v>
                </c:pt>
                <c:pt idx="4">
                  <c:v>4a zittend wassen-baden-douchen</c:v>
                </c:pt>
                <c:pt idx="5">
                  <c:v>4b liggend wassen-baden-douchen</c:v>
                </c:pt>
                <c:pt idx="6">
                  <c:v>4c verzorgende handelingen bij liggende of zittende clienten</c:v>
                </c:pt>
              </c:strCache>
            </c:strRef>
          </c:cat>
          <c:val>
            <c:numRef>
              <c:f>'totale instelling'!$AW$9:$AW$15</c:f>
              <c:numCache>
                <c:formatCode>0%</c:formatCode>
                <c:ptCount val="7"/>
                <c:pt idx="0">
                  <c:v>0</c:v>
                </c:pt>
                <c:pt idx="1">
                  <c:v>0</c:v>
                </c:pt>
                <c:pt idx="2">
                  <c:v>0</c:v>
                </c:pt>
                <c:pt idx="3">
                  <c:v>0</c:v>
                </c:pt>
                <c:pt idx="4">
                  <c:v>0</c:v>
                </c:pt>
                <c:pt idx="5">
                  <c:v>0</c:v>
                </c:pt>
                <c:pt idx="6">
                  <c:v>0</c:v>
                </c:pt>
              </c:numCache>
            </c:numRef>
          </c:val>
        </c:ser>
        <c:ser>
          <c:idx val="1"/>
          <c:order val="1"/>
          <c:tx>
            <c:v>geen preventie rood</c:v>
          </c:tx>
          <c:spPr>
            <a:solidFill>
              <a:srgbClr val="FF0000"/>
            </a:solidFill>
            <a:ln w="12700">
              <a:solidFill>
                <a:srgbClr val="000000"/>
              </a:solidFill>
              <a:prstDash val="solid"/>
            </a:ln>
          </c:spPr>
          <c:invertIfNegative val="0"/>
          <c:cat>
            <c:strRef>
              <c:f>Invulformulier!$AS$9:$AS$15</c:f>
              <c:strCache>
                <c:ptCount val="7"/>
                <c:pt idx="0">
                  <c:v>1 binnen de grenzen van het bed (EHL-bed)</c:v>
                </c:pt>
                <c:pt idx="1">
                  <c:v>1 binnen de grenzen van het bed (glijzeil)</c:v>
                </c:pt>
                <c:pt idx="2">
                  <c:v>2 vanuit bed, (rol)stoel, toilet e.d. naar elders</c:v>
                </c:pt>
                <c:pt idx="3">
                  <c:v>3 steunkousen aan- / uittrekken</c:v>
                </c:pt>
                <c:pt idx="4">
                  <c:v>4a zittend wassen-baden-douchen</c:v>
                </c:pt>
                <c:pt idx="5">
                  <c:v>4b liggend wassen-baden-douchen</c:v>
                </c:pt>
                <c:pt idx="6">
                  <c:v>4c verzorgende handelingen bij liggende of zittende clienten</c:v>
                </c:pt>
              </c:strCache>
            </c:strRef>
          </c:cat>
          <c:val>
            <c:numRef>
              <c:f>'totale instelling'!$BA$9:$BA$15</c:f>
              <c:numCache>
                <c:formatCode>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150"/>
        <c:overlap val="100"/>
        <c:axId val="533636728"/>
        <c:axId val="533638296"/>
      </c:barChart>
      <c:catAx>
        <c:axId val="53363672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700" b="0" i="0" u="none" strike="noStrike" baseline="0">
                <a:solidFill>
                  <a:srgbClr val="000000"/>
                </a:solidFill>
                <a:latin typeface="Arial"/>
                <a:ea typeface="Arial"/>
                <a:cs typeface="Arial"/>
              </a:defRPr>
            </a:pPr>
            <a:endParaRPr lang="nl-NL"/>
          </a:p>
        </c:txPr>
        <c:crossAx val="533638296"/>
        <c:crosses val="autoZero"/>
        <c:auto val="1"/>
        <c:lblAlgn val="ctr"/>
        <c:lblOffset val="120"/>
        <c:tickLblSkip val="1"/>
        <c:tickMarkSkip val="1"/>
        <c:noMultiLvlLbl val="0"/>
      </c:catAx>
      <c:valAx>
        <c:axId val="533638296"/>
        <c:scaling>
          <c:orientation val="minMax"/>
          <c:max val="1"/>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l-NL"/>
          </a:p>
        </c:txPr>
        <c:crossAx val="533636728"/>
        <c:crosses val="autoZero"/>
        <c:crossBetween val="between"/>
        <c:majorUnit val="0.2"/>
      </c:valAx>
      <c:spPr>
        <a:solidFill>
          <a:srgbClr val="C0C0C0"/>
        </a:solidFill>
        <a:ln w="12700">
          <a:solidFill>
            <a:srgbClr val="808080"/>
          </a:solidFill>
          <a:prstDash val="solid"/>
        </a:ln>
      </c:spPr>
    </c:plotArea>
    <c:legend>
      <c:legendPos val="r"/>
      <c:layout>
        <c:manualLayout>
          <c:xMode val="edge"/>
          <c:yMode val="edge"/>
          <c:x val="0.80080482897384309"/>
          <c:y val="0.11111148787261242"/>
          <c:w val="0.18309859154929578"/>
          <c:h val="0.40277914353822003"/>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nl-NL"/>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nl-NL"/>
    </a:p>
  </c:txPr>
  <c:printSettings>
    <c:headerFooter alignWithMargins="0"/>
    <c:pageMargins b="1" l="0.75" r="0.75" t="1" header="0.5" footer="0.5"/>
    <c:pageSetup paperSize="9" orientation="landscape" horizontalDpi="-3" verticalDpi="0"/>
  </c:printSettings>
  <c:userShapes r:id="rId1"/>
</c:chartSpace>
</file>

<file path=xl/charts/chart28.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0" b="1" i="0" u="none" strike="noStrike" baseline="0">
                <a:solidFill>
                  <a:srgbClr val="000000"/>
                </a:solidFill>
                <a:latin typeface="Arial"/>
                <a:ea typeface="Arial"/>
                <a:cs typeface="Arial"/>
              </a:defRPr>
            </a:pPr>
            <a:r>
              <a:rPr lang="nl-NL"/>
              <a:t>Totaaloverzicht totale instelling</a:t>
            </a:r>
          </a:p>
        </c:rich>
      </c:tx>
      <c:layout>
        <c:manualLayout>
          <c:xMode val="edge"/>
          <c:yMode val="edge"/>
          <c:x val="0.31231277025966925"/>
          <c:y val="3.1830238726790451E-2"/>
        </c:manualLayout>
      </c:layout>
      <c:overlay val="0"/>
      <c:spPr>
        <a:noFill/>
        <a:ln w="25400">
          <a:noFill/>
        </a:ln>
      </c:spPr>
    </c:title>
    <c:autoTitleDeleted val="0"/>
    <c:plotArea>
      <c:layout>
        <c:manualLayout>
          <c:layoutTarget val="inner"/>
          <c:xMode val="edge"/>
          <c:yMode val="edge"/>
          <c:x val="0.16516540734886354"/>
          <c:y val="0.1856763925729443"/>
          <c:w val="0.82732854044748916"/>
          <c:h val="0.53580901856763929"/>
        </c:manualLayout>
      </c:layout>
      <c:barChart>
        <c:barDir val="col"/>
        <c:grouping val="stacked"/>
        <c:varyColors val="0"/>
        <c:ser>
          <c:idx val="0"/>
          <c:order val="0"/>
          <c:tx>
            <c:v>preventie oranje</c:v>
          </c:tx>
          <c:spPr>
            <a:pattFill prst="wdUpDiag">
              <a:fgClr>
                <a:srgbClr xmlns:mc="http://schemas.openxmlformats.org/markup-compatibility/2006" xmlns:a14="http://schemas.microsoft.com/office/drawing/2010/main" val="FF9900" mc:Ignorable="a14" a14:legacySpreadsheetColorIndex="52"/>
              </a:fgClr>
              <a:bgClr>
                <a:srgbClr xmlns:mc="http://schemas.openxmlformats.org/markup-compatibility/2006" xmlns:a14="http://schemas.microsoft.com/office/drawing/2010/main" val="00FF00" mc:Ignorable="a14" a14:legacySpreadsheetColorIndex="11"/>
              </a:bgClr>
            </a:pattFill>
            <a:ln w="12700">
              <a:solidFill>
                <a:srgbClr val="000000"/>
              </a:solidFill>
              <a:prstDash val="solid"/>
            </a:ln>
          </c:spPr>
          <c:invertIfNegative val="0"/>
          <c:dPt>
            <c:idx val="4"/>
            <c:invertIfNegative val="0"/>
            <c:bubble3D val="0"/>
            <c:spPr>
              <a:pattFill prst="wdUpDiag">
                <a:fgClr>
                  <a:srgbClr xmlns:mc="http://schemas.openxmlformats.org/markup-compatibility/2006" xmlns:a14="http://schemas.microsoft.com/office/drawing/2010/main" val="FF9900" mc:Ignorable="a14" a14:legacySpreadsheetColorIndex="52"/>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dPt>
          <c:cat>
            <c:strRef>
              <c:f>Invulformulier!$AS$9:$AS$16</c:f>
              <c:strCache>
                <c:ptCount val="7"/>
                <c:pt idx="0">
                  <c:v>1 binnen de grenzen van het bed (EHL-bed)</c:v>
                </c:pt>
                <c:pt idx="1">
                  <c:v>1 binnen de grenzen van het bed (glijzeil)</c:v>
                </c:pt>
                <c:pt idx="2">
                  <c:v>2 vanuit bed, (rol)stoel, toilet e.d. naar elders</c:v>
                </c:pt>
                <c:pt idx="3">
                  <c:v>3 steunkousen aan- / uittrekken</c:v>
                </c:pt>
                <c:pt idx="4">
                  <c:v>4a zittend wassen-baden-douchen</c:v>
                </c:pt>
                <c:pt idx="5">
                  <c:v>4b liggend wassen-baden-douchen</c:v>
                </c:pt>
                <c:pt idx="6">
                  <c:v>4c verzorgende handelingen bij liggende of zittende clienten</c:v>
                </c:pt>
              </c:strCache>
            </c:strRef>
          </c:cat>
          <c:val>
            <c:numRef>
              <c:f>'totale instelling'!$BD$9:$BD$15</c:f>
              <c:numCache>
                <c:formatCode>0%</c:formatCode>
                <c:ptCount val="7"/>
                <c:pt idx="0">
                  <c:v>0</c:v>
                </c:pt>
                <c:pt idx="1">
                  <c:v>0</c:v>
                </c:pt>
                <c:pt idx="2">
                  <c:v>0</c:v>
                </c:pt>
                <c:pt idx="4">
                  <c:v>0</c:v>
                </c:pt>
                <c:pt idx="5">
                  <c:v>0</c:v>
                </c:pt>
                <c:pt idx="6">
                  <c:v>0</c:v>
                </c:pt>
              </c:numCache>
            </c:numRef>
          </c:val>
        </c:ser>
        <c:ser>
          <c:idx val="1"/>
          <c:order val="1"/>
          <c:tx>
            <c:v>geen preventie oranje</c:v>
          </c:tx>
          <c:spPr>
            <a:solidFill>
              <a:srgbClr val="FF9900"/>
            </a:solidFill>
            <a:ln w="12700">
              <a:solidFill>
                <a:srgbClr val="000000"/>
              </a:solidFill>
              <a:prstDash val="solid"/>
            </a:ln>
          </c:spPr>
          <c:invertIfNegative val="0"/>
          <c:cat>
            <c:strRef>
              <c:f>Invulformulier!$AS$9:$AS$16</c:f>
              <c:strCache>
                <c:ptCount val="7"/>
                <c:pt idx="0">
                  <c:v>1 binnen de grenzen van het bed (EHL-bed)</c:v>
                </c:pt>
                <c:pt idx="1">
                  <c:v>1 binnen de grenzen van het bed (glijzeil)</c:v>
                </c:pt>
                <c:pt idx="2">
                  <c:v>2 vanuit bed, (rol)stoel, toilet e.d. naar elders</c:v>
                </c:pt>
                <c:pt idx="3">
                  <c:v>3 steunkousen aan- / uittrekken</c:v>
                </c:pt>
                <c:pt idx="4">
                  <c:v>4a zittend wassen-baden-douchen</c:v>
                </c:pt>
                <c:pt idx="5">
                  <c:v>4b liggend wassen-baden-douchen</c:v>
                </c:pt>
                <c:pt idx="6">
                  <c:v>4c verzorgende handelingen bij liggende of zittende clienten</c:v>
                </c:pt>
              </c:strCache>
            </c:strRef>
          </c:cat>
          <c:val>
            <c:numRef>
              <c:f>'totale instelling'!$BE$9:$BE$15</c:f>
              <c:numCache>
                <c:formatCode>0%</c:formatCode>
                <c:ptCount val="7"/>
                <c:pt idx="0">
                  <c:v>0</c:v>
                </c:pt>
                <c:pt idx="1">
                  <c:v>0</c:v>
                </c:pt>
                <c:pt idx="2">
                  <c:v>0</c:v>
                </c:pt>
                <c:pt idx="5">
                  <c:v>0</c:v>
                </c:pt>
                <c:pt idx="6">
                  <c:v>0</c:v>
                </c:pt>
              </c:numCache>
            </c:numRef>
          </c:val>
        </c:ser>
        <c:ser>
          <c:idx val="2"/>
          <c:order val="2"/>
          <c:tx>
            <c:v>preventie rood</c:v>
          </c:tx>
          <c:spPr>
            <a:pattFill prst="wdUpDiag">
              <a:fgClr>
                <a:srgbClr xmlns:mc="http://schemas.openxmlformats.org/markup-compatibility/2006" xmlns:a14="http://schemas.microsoft.com/office/drawing/2010/main" val="FF0000" mc:Ignorable="a14" a14:legacySpreadsheetColorIndex="10"/>
              </a:fgClr>
              <a:bgClr>
                <a:srgbClr xmlns:mc="http://schemas.openxmlformats.org/markup-compatibility/2006" xmlns:a14="http://schemas.microsoft.com/office/drawing/2010/main" val="00FF00" mc:Ignorable="a14" a14:legacySpreadsheetColorIndex="11"/>
              </a:bgClr>
            </a:pattFill>
            <a:ln w="12700">
              <a:solidFill>
                <a:srgbClr val="000000"/>
              </a:solidFill>
              <a:prstDash val="solid"/>
            </a:ln>
          </c:spPr>
          <c:invertIfNegative val="0"/>
          <c:cat>
            <c:strRef>
              <c:f>Invulformulier!$AS$9:$AS$16</c:f>
              <c:strCache>
                <c:ptCount val="7"/>
                <c:pt idx="0">
                  <c:v>1 binnen de grenzen van het bed (EHL-bed)</c:v>
                </c:pt>
                <c:pt idx="1">
                  <c:v>1 binnen de grenzen van het bed (glijzeil)</c:v>
                </c:pt>
                <c:pt idx="2">
                  <c:v>2 vanuit bed, (rol)stoel, toilet e.d. naar elders</c:v>
                </c:pt>
                <c:pt idx="3">
                  <c:v>3 steunkousen aan- / uittrekken</c:v>
                </c:pt>
                <c:pt idx="4">
                  <c:v>4a zittend wassen-baden-douchen</c:v>
                </c:pt>
                <c:pt idx="5">
                  <c:v>4b liggend wassen-baden-douchen</c:v>
                </c:pt>
                <c:pt idx="6">
                  <c:v>4c verzorgende handelingen bij liggende of zittende clienten</c:v>
                </c:pt>
              </c:strCache>
            </c:strRef>
          </c:cat>
          <c:val>
            <c:numRef>
              <c:f>'totale instelling'!$BF$9:$BF$15</c:f>
              <c:numCache>
                <c:formatCode>0%</c:formatCode>
                <c:ptCount val="7"/>
                <c:pt idx="0">
                  <c:v>0</c:v>
                </c:pt>
                <c:pt idx="1">
                  <c:v>0</c:v>
                </c:pt>
                <c:pt idx="2">
                  <c:v>0</c:v>
                </c:pt>
                <c:pt idx="3">
                  <c:v>0</c:v>
                </c:pt>
                <c:pt idx="4">
                  <c:v>0</c:v>
                </c:pt>
                <c:pt idx="5">
                  <c:v>0</c:v>
                </c:pt>
                <c:pt idx="6">
                  <c:v>0</c:v>
                </c:pt>
              </c:numCache>
            </c:numRef>
          </c:val>
        </c:ser>
        <c:ser>
          <c:idx val="3"/>
          <c:order val="3"/>
          <c:tx>
            <c:v>geen preventie rood</c:v>
          </c:tx>
          <c:spPr>
            <a:solidFill>
              <a:srgbClr val="FF0000"/>
            </a:solidFill>
            <a:ln w="12700">
              <a:solidFill>
                <a:srgbClr val="000000"/>
              </a:solidFill>
              <a:prstDash val="solid"/>
            </a:ln>
          </c:spPr>
          <c:invertIfNegative val="0"/>
          <c:cat>
            <c:strRef>
              <c:f>Invulformulier!$AS$9:$AS$16</c:f>
              <c:strCache>
                <c:ptCount val="7"/>
                <c:pt idx="0">
                  <c:v>1 binnen de grenzen van het bed (EHL-bed)</c:v>
                </c:pt>
                <c:pt idx="1">
                  <c:v>1 binnen de grenzen van het bed (glijzeil)</c:v>
                </c:pt>
                <c:pt idx="2">
                  <c:v>2 vanuit bed, (rol)stoel, toilet e.d. naar elders</c:v>
                </c:pt>
                <c:pt idx="3">
                  <c:v>3 steunkousen aan- / uittrekken</c:v>
                </c:pt>
                <c:pt idx="4">
                  <c:v>4a zittend wassen-baden-douchen</c:v>
                </c:pt>
                <c:pt idx="5">
                  <c:v>4b liggend wassen-baden-douchen</c:v>
                </c:pt>
                <c:pt idx="6">
                  <c:v>4c verzorgende handelingen bij liggende of zittende clienten</c:v>
                </c:pt>
              </c:strCache>
            </c:strRef>
          </c:cat>
          <c:val>
            <c:numRef>
              <c:f>'totale instelling'!$BG$9:$BG$15</c:f>
              <c:numCache>
                <c:formatCode>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150"/>
        <c:overlap val="100"/>
        <c:axId val="533639472"/>
        <c:axId val="533642608"/>
      </c:barChart>
      <c:catAx>
        <c:axId val="53363947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2050" b="0" i="0" u="none" strike="noStrike" baseline="0">
                <a:solidFill>
                  <a:srgbClr val="000000"/>
                </a:solidFill>
                <a:latin typeface="Arial"/>
                <a:ea typeface="Arial"/>
                <a:cs typeface="Arial"/>
              </a:defRPr>
            </a:pPr>
            <a:endParaRPr lang="nl-NL"/>
          </a:p>
        </c:txPr>
        <c:crossAx val="533642608"/>
        <c:crosses val="autoZero"/>
        <c:auto val="1"/>
        <c:lblAlgn val="ctr"/>
        <c:lblOffset val="100"/>
        <c:tickMarkSkip val="1"/>
        <c:noMultiLvlLbl val="0"/>
      </c:catAx>
      <c:valAx>
        <c:axId val="533642608"/>
        <c:scaling>
          <c:orientation val="minMax"/>
          <c:max val="1"/>
        </c:scaling>
        <c:delete val="0"/>
        <c:axPos val="l"/>
        <c:majorGridlines>
          <c:spPr>
            <a:ln w="3175">
              <a:solidFill>
                <a:srgbClr val="000000"/>
              </a:solidFill>
              <a:prstDash val="solid"/>
            </a:ln>
          </c:spPr>
        </c:majorGridlines>
        <c:title>
          <c:tx>
            <c:rich>
              <a:bodyPr/>
              <a:lstStyle/>
              <a:p>
                <a:pPr>
                  <a:defRPr sz="1100" b="1" i="0" u="none" strike="noStrike" baseline="0">
                    <a:solidFill>
                      <a:srgbClr val="000000"/>
                    </a:solidFill>
                    <a:latin typeface="Arial"/>
                    <a:ea typeface="Arial"/>
                    <a:cs typeface="Arial"/>
                  </a:defRPr>
                </a:pPr>
                <a:r>
                  <a:rPr lang="nl-NL"/>
                  <a:t>totale hoogte balk=zorgzwaarte</a:t>
                </a:r>
              </a:p>
            </c:rich>
          </c:tx>
          <c:layout>
            <c:manualLayout>
              <c:xMode val="edge"/>
              <c:yMode val="edge"/>
              <c:x val="6.3063155533202436E-2"/>
              <c:y val="0.1432360742705570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nl-NL"/>
          </a:p>
        </c:txPr>
        <c:crossAx val="533639472"/>
        <c:crosses val="autoZero"/>
        <c:crossBetween val="between"/>
        <c:majorUnit val="0.2"/>
      </c:valAx>
      <c:dTable>
        <c:showHorzBorder val="1"/>
        <c:showVertBorder val="1"/>
        <c:showOutline val="1"/>
        <c:showKeys val="1"/>
        <c:spPr>
          <a:ln w="3175">
            <a:solidFill>
              <a:srgbClr val="000000"/>
            </a:solidFill>
            <a:prstDash val="solid"/>
          </a:ln>
        </c:spPr>
        <c:txPr>
          <a:bodyPr/>
          <a:lstStyle/>
          <a:p>
            <a:pPr>
              <a:defRPr sz="700" b="0" i="0" u="none" strike="noStrike" baseline="0">
                <a:solidFill>
                  <a:srgbClr val="000000"/>
                </a:solidFill>
                <a:latin typeface="Arial"/>
                <a:ea typeface="Arial"/>
                <a:cs typeface="Arial"/>
              </a:defRPr>
            </a:pPr>
            <a:endParaRPr lang="nl-NL"/>
          </a:p>
        </c:txPr>
      </c:dTable>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nl-NL"/>
    </a:p>
  </c:txPr>
  <c:printSettings>
    <c:headerFooter alignWithMargins="0"/>
    <c:pageMargins b="1" l="0.75" r="0.75" t="1" header="0.5" footer="0.5"/>
    <c:pageSetup paperSize="9" orientation="landscape" horizontalDpi="-3"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663079254563537"/>
          <c:y val="8.6805849900478446E-2"/>
          <c:w val="0.61123174611879272"/>
          <c:h val="0.58333531133121519"/>
        </c:manualLayout>
      </c:layout>
      <c:barChart>
        <c:barDir val="col"/>
        <c:grouping val="stacked"/>
        <c:varyColors val="0"/>
        <c:ser>
          <c:idx val="0"/>
          <c:order val="0"/>
          <c:tx>
            <c:v>preventie rood</c:v>
          </c:tx>
          <c:spPr>
            <a:pattFill prst="wdUpDiag">
              <a:fgClr>
                <a:srgbClr xmlns:mc="http://schemas.openxmlformats.org/markup-compatibility/2006" xmlns:a14="http://schemas.microsoft.com/office/drawing/2010/main" val="FF0000" mc:Ignorable="a14" a14:legacySpreadsheetColorIndex="10"/>
              </a:fgClr>
              <a:bgClr>
                <a:srgbClr xmlns:mc="http://schemas.openxmlformats.org/markup-compatibility/2006" xmlns:a14="http://schemas.microsoft.com/office/drawing/2010/main" val="00FF00" mc:Ignorable="a14" a14:legacySpreadsheetColorIndex="11"/>
              </a:bgClr>
            </a:pattFill>
            <a:ln w="12700">
              <a:solidFill>
                <a:srgbClr val="000000"/>
              </a:solidFill>
              <a:prstDash val="solid"/>
            </a:ln>
          </c:spPr>
          <c:invertIfNegative val="0"/>
          <c:cat>
            <c:strRef>
              <c:f>Invulformulier!$AS$9:$AS$15</c:f>
              <c:strCache>
                <c:ptCount val="7"/>
                <c:pt idx="0">
                  <c:v>1 binnen de grenzen van het bed (EHL-bed)</c:v>
                </c:pt>
                <c:pt idx="1">
                  <c:v>1 binnen de grenzen van het bed (glijzeil)</c:v>
                </c:pt>
                <c:pt idx="2">
                  <c:v>2 vanuit bed, (rol)stoel, toilet e.d. naar elders</c:v>
                </c:pt>
                <c:pt idx="3">
                  <c:v>3 steunkousen aan- / uittrekken</c:v>
                </c:pt>
                <c:pt idx="4">
                  <c:v>4a zittend wassen-baden-douchen</c:v>
                </c:pt>
                <c:pt idx="5">
                  <c:v>4b liggend wassen-baden-douchen</c:v>
                </c:pt>
                <c:pt idx="6">
                  <c:v>4c verzorgende handelingen bij liggende of zittende clienten</c:v>
                </c:pt>
              </c:strCache>
            </c:strRef>
          </c:cat>
          <c:val>
            <c:numRef>
              <c:f>Invulformulier!$AW$9:$AW$15</c:f>
              <c:numCache>
                <c:formatCode>0%</c:formatCode>
                <c:ptCount val="7"/>
                <c:pt idx="0">
                  <c:v>0</c:v>
                </c:pt>
                <c:pt idx="1">
                  <c:v>0</c:v>
                </c:pt>
                <c:pt idx="2">
                  <c:v>0</c:v>
                </c:pt>
                <c:pt idx="3">
                  <c:v>0</c:v>
                </c:pt>
                <c:pt idx="4">
                  <c:v>0</c:v>
                </c:pt>
                <c:pt idx="5">
                  <c:v>0</c:v>
                </c:pt>
                <c:pt idx="6">
                  <c:v>0</c:v>
                </c:pt>
              </c:numCache>
            </c:numRef>
          </c:val>
        </c:ser>
        <c:ser>
          <c:idx val="1"/>
          <c:order val="1"/>
          <c:tx>
            <c:v>geen preventie rood</c:v>
          </c:tx>
          <c:spPr>
            <a:solidFill>
              <a:srgbClr val="FF0000"/>
            </a:solidFill>
            <a:ln w="12700">
              <a:solidFill>
                <a:srgbClr val="000000"/>
              </a:solidFill>
              <a:prstDash val="solid"/>
            </a:ln>
          </c:spPr>
          <c:invertIfNegative val="0"/>
          <c:cat>
            <c:strRef>
              <c:f>Invulformulier!$AS$9:$AS$15</c:f>
              <c:strCache>
                <c:ptCount val="7"/>
                <c:pt idx="0">
                  <c:v>1 binnen de grenzen van het bed (EHL-bed)</c:v>
                </c:pt>
                <c:pt idx="1">
                  <c:v>1 binnen de grenzen van het bed (glijzeil)</c:v>
                </c:pt>
                <c:pt idx="2">
                  <c:v>2 vanuit bed, (rol)stoel, toilet e.d. naar elders</c:v>
                </c:pt>
                <c:pt idx="3">
                  <c:v>3 steunkousen aan- / uittrekken</c:v>
                </c:pt>
                <c:pt idx="4">
                  <c:v>4a zittend wassen-baden-douchen</c:v>
                </c:pt>
                <c:pt idx="5">
                  <c:v>4b liggend wassen-baden-douchen</c:v>
                </c:pt>
                <c:pt idx="6">
                  <c:v>4c verzorgende handelingen bij liggende of zittende clienten</c:v>
                </c:pt>
              </c:strCache>
            </c:strRef>
          </c:cat>
          <c:val>
            <c:numRef>
              <c:f>Invulformulier!$BA$9:$BA$15</c:f>
              <c:numCache>
                <c:formatCode>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150"/>
        <c:overlap val="100"/>
        <c:axId val="531055408"/>
        <c:axId val="531058544"/>
      </c:barChart>
      <c:catAx>
        <c:axId val="531055408"/>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725" b="0" i="0" u="none" strike="noStrike" baseline="0">
                <a:solidFill>
                  <a:srgbClr val="000000"/>
                </a:solidFill>
                <a:latin typeface="Arial"/>
                <a:ea typeface="Arial"/>
                <a:cs typeface="Arial"/>
              </a:defRPr>
            </a:pPr>
            <a:endParaRPr lang="nl-NL"/>
          </a:p>
        </c:txPr>
        <c:crossAx val="531058544"/>
        <c:crosses val="autoZero"/>
        <c:auto val="1"/>
        <c:lblAlgn val="ctr"/>
        <c:lblOffset val="100"/>
        <c:tickLblSkip val="2"/>
        <c:tickMarkSkip val="1"/>
        <c:noMultiLvlLbl val="0"/>
      </c:catAx>
      <c:valAx>
        <c:axId val="531058544"/>
        <c:scaling>
          <c:orientation val="minMax"/>
          <c:max val="1"/>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l-NL"/>
          </a:p>
        </c:txPr>
        <c:crossAx val="531055408"/>
        <c:crosses val="autoZero"/>
        <c:crossBetween val="between"/>
        <c:majorUnit val="0.2"/>
      </c:valAx>
      <c:spPr>
        <a:solidFill>
          <a:srgbClr val="C0C0C0"/>
        </a:solidFill>
        <a:ln w="12700">
          <a:solidFill>
            <a:srgbClr val="808080"/>
          </a:solidFill>
          <a:prstDash val="solid"/>
        </a:ln>
      </c:spPr>
    </c:plotArea>
    <c:legend>
      <c:legendPos val="r"/>
      <c:layout>
        <c:manualLayout>
          <c:xMode val="edge"/>
          <c:yMode val="edge"/>
          <c:x val="0.78401810544565997"/>
          <c:y val="0.12152818986066984"/>
          <c:w val="0.19654448373431144"/>
          <c:h val="0.40277914353822003"/>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nl-NL"/>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nl-NL"/>
    </a:p>
  </c:txPr>
  <c:printSettings>
    <c:headerFooter alignWithMargins="0"/>
    <c:pageMargins b="1" l="0.75" r="0.75" t="1" header="0.5" footer="0.5"/>
    <c:pageSetup paperSize="9" orientation="landscape" horizontalDpi="-3" verticalDpi="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0" b="1" i="0" u="none" strike="noStrike" baseline="0">
                <a:solidFill>
                  <a:srgbClr val="000000"/>
                </a:solidFill>
                <a:latin typeface="Arial"/>
                <a:ea typeface="Arial"/>
                <a:cs typeface="Arial"/>
              </a:defRPr>
            </a:pPr>
            <a:r>
              <a:rPr lang="nl-NL"/>
              <a:t>Totaaloverzicht locatie 1</a:t>
            </a:r>
          </a:p>
        </c:rich>
      </c:tx>
      <c:layout>
        <c:manualLayout>
          <c:xMode val="edge"/>
          <c:yMode val="edge"/>
          <c:x val="0.35285337024529939"/>
          <c:y val="3.1830238726790451E-2"/>
        </c:manualLayout>
      </c:layout>
      <c:overlay val="0"/>
      <c:spPr>
        <a:noFill/>
        <a:ln w="25400">
          <a:noFill/>
        </a:ln>
      </c:spPr>
    </c:title>
    <c:autoTitleDeleted val="0"/>
    <c:plotArea>
      <c:layout>
        <c:manualLayout>
          <c:layoutTarget val="inner"/>
          <c:xMode val="edge"/>
          <c:yMode val="edge"/>
          <c:x val="0.16516540734886354"/>
          <c:y val="0.1856763925729443"/>
          <c:w val="0.82732854044748916"/>
          <c:h val="0.53580901856763929"/>
        </c:manualLayout>
      </c:layout>
      <c:barChart>
        <c:barDir val="col"/>
        <c:grouping val="stacked"/>
        <c:varyColors val="0"/>
        <c:ser>
          <c:idx val="0"/>
          <c:order val="0"/>
          <c:tx>
            <c:v>preventie oranje</c:v>
          </c:tx>
          <c:spPr>
            <a:pattFill prst="wdUpDiag">
              <a:fgClr>
                <a:srgbClr xmlns:mc="http://schemas.openxmlformats.org/markup-compatibility/2006" xmlns:a14="http://schemas.microsoft.com/office/drawing/2010/main" val="FF9900" mc:Ignorable="a14" a14:legacySpreadsheetColorIndex="52"/>
              </a:fgClr>
              <a:bgClr>
                <a:srgbClr xmlns:mc="http://schemas.openxmlformats.org/markup-compatibility/2006" xmlns:a14="http://schemas.microsoft.com/office/drawing/2010/main" val="00FF00" mc:Ignorable="a14" a14:legacySpreadsheetColorIndex="11"/>
              </a:bgClr>
            </a:pattFill>
            <a:ln w="12700">
              <a:solidFill>
                <a:srgbClr val="000000"/>
              </a:solidFill>
              <a:prstDash val="solid"/>
            </a:ln>
          </c:spPr>
          <c:invertIfNegative val="0"/>
          <c:dPt>
            <c:idx val="4"/>
            <c:invertIfNegative val="0"/>
            <c:bubble3D val="0"/>
            <c:spPr>
              <a:pattFill prst="wdUpDiag">
                <a:fgClr>
                  <a:srgbClr xmlns:mc="http://schemas.openxmlformats.org/markup-compatibility/2006" xmlns:a14="http://schemas.microsoft.com/office/drawing/2010/main" val="FF9900" mc:Ignorable="a14" a14:legacySpreadsheetColorIndex="52"/>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dPt>
          <c:cat>
            <c:strRef>
              <c:f>Invulformulier!$AS$9:$AS$16</c:f>
              <c:strCache>
                <c:ptCount val="7"/>
                <c:pt idx="0">
                  <c:v>1 binnen de grenzen van het bed (EHL-bed)</c:v>
                </c:pt>
                <c:pt idx="1">
                  <c:v>1 binnen de grenzen van het bed (glijzeil)</c:v>
                </c:pt>
                <c:pt idx="2">
                  <c:v>2 vanuit bed, (rol)stoel, toilet e.d. naar elders</c:v>
                </c:pt>
                <c:pt idx="3">
                  <c:v>3 steunkousen aan- / uittrekken</c:v>
                </c:pt>
                <c:pt idx="4">
                  <c:v>4a zittend wassen-baden-douchen</c:v>
                </c:pt>
                <c:pt idx="5">
                  <c:v>4b liggend wassen-baden-douchen</c:v>
                </c:pt>
                <c:pt idx="6">
                  <c:v>4c verzorgende handelingen bij liggende of zittende clienten</c:v>
                </c:pt>
              </c:strCache>
            </c:strRef>
          </c:cat>
          <c:val>
            <c:numRef>
              <c:f>Invulformulier!$BD$9:$BD$15</c:f>
              <c:numCache>
                <c:formatCode>0%</c:formatCode>
                <c:ptCount val="7"/>
                <c:pt idx="0">
                  <c:v>0</c:v>
                </c:pt>
                <c:pt idx="1">
                  <c:v>0</c:v>
                </c:pt>
                <c:pt idx="2">
                  <c:v>0</c:v>
                </c:pt>
                <c:pt idx="4">
                  <c:v>0</c:v>
                </c:pt>
                <c:pt idx="5">
                  <c:v>0</c:v>
                </c:pt>
                <c:pt idx="6">
                  <c:v>0</c:v>
                </c:pt>
              </c:numCache>
            </c:numRef>
          </c:val>
        </c:ser>
        <c:ser>
          <c:idx val="1"/>
          <c:order val="1"/>
          <c:tx>
            <c:v>geen preventie oranje</c:v>
          </c:tx>
          <c:spPr>
            <a:solidFill>
              <a:srgbClr val="FF9900"/>
            </a:solidFill>
            <a:ln w="12700">
              <a:solidFill>
                <a:srgbClr val="000000"/>
              </a:solidFill>
              <a:prstDash val="solid"/>
            </a:ln>
          </c:spPr>
          <c:invertIfNegative val="0"/>
          <c:cat>
            <c:strRef>
              <c:f>Invulformulier!$AS$9:$AS$16</c:f>
              <c:strCache>
                <c:ptCount val="7"/>
                <c:pt idx="0">
                  <c:v>1 binnen de grenzen van het bed (EHL-bed)</c:v>
                </c:pt>
                <c:pt idx="1">
                  <c:v>1 binnen de grenzen van het bed (glijzeil)</c:v>
                </c:pt>
                <c:pt idx="2">
                  <c:v>2 vanuit bed, (rol)stoel, toilet e.d. naar elders</c:v>
                </c:pt>
                <c:pt idx="3">
                  <c:v>3 steunkousen aan- / uittrekken</c:v>
                </c:pt>
                <c:pt idx="4">
                  <c:v>4a zittend wassen-baden-douchen</c:v>
                </c:pt>
                <c:pt idx="5">
                  <c:v>4b liggend wassen-baden-douchen</c:v>
                </c:pt>
                <c:pt idx="6">
                  <c:v>4c verzorgende handelingen bij liggende of zittende clienten</c:v>
                </c:pt>
              </c:strCache>
            </c:strRef>
          </c:cat>
          <c:val>
            <c:numRef>
              <c:f>Invulformulier!$BE$9:$BE$15</c:f>
              <c:numCache>
                <c:formatCode>0%</c:formatCode>
                <c:ptCount val="7"/>
                <c:pt idx="0">
                  <c:v>0</c:v>
                </c:pt>
                <c:pt idx="1">
                  <c:v>0</c:v>
                </c:pt>
                <c:pt idx="2">
                  <c:v>0</c:v>
                </c:pt>
                <c:pt idx="5">
                  <c:v>0</c:v>
                </c:pt>
                <c:pt idx="6">
                  <c:v>0</c:v>
                </c:pt>
              </c:numCache>
            </c:numRef>
          </c:val>
        </c:ser>
        <c:ser>
          <c:idx val="2"/>
          <c:order val="2"/>
          <c:tx>
            <c:v>preventie rood</c:v>
          </c:tx>
          <c:spPr>
            <a:pattFill prst="wdUpDiag">
              <a:fgClr>
                <a:srgbClr xmlns:mc="http://schemas.openxmlformats.org/markup-compatibility/2006" xmlns:a14="http://schemas.microsoft.com/office/drawing/2010/main" val="FF0000" mc:Ignorable="a14" a14:legacySpreadsheetColorIndex="10"/>
              </a:fgClr>
              <a:bgClr>
                <a:srgbClr xmlns:mc="http://schemas.openxmlformats.org/markup-compatibility/2006" xmlns:a14="http://schemas.microsoft.com/office/drawing/2010/main" val="00FF00" mc:Ignorable="a14" a14:legacySpreadsheetColorIndex="11"/>
              </a:bgClr>
            </a:pattFill>
            <a:ln w="12700">
              <a:solidFill>
                <a:srgbClr val="000000"/>
              </a:solidFill>
              <a:prstDash val="solid"/>
            </a:ln>
          </c:spPr>
          <c:invertIfNegative val="0"/>
          <c:cat>
            <c:strRef>
              <c:f>Invulformulier!$AS$9:$AS$16</c:f>
              <c:strCache>
                <c:ptCount val="7"/>
                <c:pt idx="0">
                  <c:v>1 binnen de grenzen van het bed (EHL-bed)</c:v>
                </c:pt>
                <c:pt idx="1">
                  <c:v>1 binnen de grenzen van het bed (glijzeil)</c:v>
                </c:pt>
                <c:pt idx="2">
                  <c:v>2 vanuit bed, (rol)stoel, toilet e.d. naar elders</c:v>
                </c:pt>
                <c:pt idx="3">
                  <c:v>3 steunkousen aan- / uittrekken</c:v>
                </c:pt>
                <c:pt idx="4">
                  <c:v>4a zittend wassen-baden-douchen</c:v>
                </c:pt>
                <c:pt idx="5">
                  <c:v>4b liggend wassen-baden-douchen</c:v>
                </c:pt>
                <c:pt idx="6">
                  <c:v>4c verzorgende handelingen bij liggende of zittende clienten</c:v>
                </c:pt>
              </c:strCache>
            </c:strRef>
          </c:cat>
          <c:val>
            <c:numRef>
              <c:f>Invulformulier!$BF$9:$BF$15</c:f>
              <c:numCache>
                <c:formatCode>0%</c:formatCode>
                <c:ptCount val="7"/>
                <c:pt idx="0">
                  <c:v>0</c:v>
                </c:pt>
                <c:pt idx="1">
                  <c:v>0</c:v>
                </c:pt>
                <c:pt idx="2">
                  <c:v>0</c:v>
                </c:pt>
                <c:pt idx="3">
                  <c:v>0</c:v>
                </c:pt>
                <c:pt idx="4">
                  <c:v>0</c:v>
                </c:pt>
                <c:pt idx="5">
                  <c:v>0</c:v>
                </c:pt>
                <c:pt idx="6">
                  <c:v>0</c:v>
                </c:pt>
              </c:numCache>
            </c:numRef>
          </c:val>
        </c:ser>
        <c:ser>
          <c:idx val="3"/>
          <c:order val="3"/>
          <c:tx>
            <c:v>geen preventie rood</c:v>
          </c:tx>
          <c:spPr>
            <a:solidFill>
              <a:srgbClr val="FF0000"/>
            </a:solidFill>
            <a:ln w="12700">
              <a:solidFill>
                <a:srgbClr val="000000"/>
              </a:solidFill>
              <a:prstDash val="solid"/>
            </a:ln>
          </c:spPr>
          <c:invertIfNegative val="0"/>
          <c:cat>
            <c:strRef>
              <c:f>Invulformulier!$AS$9:$AS$16</c:f>
              <c:strCache>
                <c:ptCount val="7"/>
                <c:pt idx="0">
                  <c:v>1 binnen de grenzen van het bed (EHL-bed)</c:v>
                </c:pt>
                <c:pt idx="1">
                  <c:v>1 binnen de grenzen van het bed (glijzeil)</c:v>
                </c:pt>
                <c:pt idx="2">
                  <c:v>2 vanuit bed, (rol)stoel, toilet e.d. naar elders</c:v>
                </c:pt>
                <c:pt idx="3">
                  <c:v>3 steunkousen aan- / uittrekken</c:v>
                </c:pt>
                <c:pt idx="4">
                  <c:v>4a zittend wassen-baden-douchen</c:v>
                </c:pt>
                <c:pt idx="5">
                  <c:v>4b liggend wassen-baden-douchen</c:v>
                </c:pt>
                <c:pt idx="6">
                  <c:v>4c verzorgende handelingen bij liggende of zittende clienten</c:v>
                </c:pt>
              </c:strCache>
            </c:strRef>
          </c:cat>
          <c:val>
            <c:numRef>
              <c:f>Invulformulier!$BG$9:$BG$15</c:f>
              <c:numCache>
                <c:formatCode>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150"/>
        <c:overlap val="100"/>
        <c:axId val="531054232"/>
        <c:axId val="531052272"/>
      </c:barChart>
      <c:catAx>
        <c:axId val="531054232"/>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2050" b="0" i="0" u="none" strike="noStrike" baseline="0">
                <a:solidFill>
                  <a:srgbClr val="000000"/>
                </a:solidFill>
                <a:latin typeface="Arial"/>
                <a:ea typeface="Arial"/>
                <a:cs typeface="Arial"/>
              </a:defRPr>
            </a:pPr>
            <a:endParaRPr lang="nl-NL"/>
          </a:p>
        </c:txPr>
        <c:crossAx val="531052272"/>
        <c:crosses val="autoZero"/>
        <c:auto val="1"/>
        <c:lblAlgn val="ctr"/>
        <c:lblOffset val="100"/>
        <c:tickMarkSkip val="1"/>
        <c:noMultiLvlLbl val="0"/>
      </c:catAx>
      <c:valAx>
        <c:axId val="531052272"/>
        <c:scaling>
          <c:orientation val="minMax"/>
          <c:max val="1"/>
        </c:scaling>
        <c:delete val="0"/>
        <c:axPos val="l"/>
        <c:majorGridlines>
          <c:spPr>
            <a:ln w="3175">
              <a:solidFill>
                <a:srgbClr val="000000"/>
              </a:solidFill>
              <a:prstDash val="solid"/>
            </a:ln>
          </c:spPr>
        </c:majorGridlines>
        <c:title>
          <c:tx>
            <c:rich>
              <a:bodyPr/>
              <a:lstStyle/>
              <a:p>
                <a:pPr>
                  <a:defRPr sz="1100" b="1" i="0" u="none" strike="noStrike" baseline="0">
                    <a:solidFill>
                      <a:srgbClr val="000000"/>
                    </a:solidFill>
                    <a:latin typeface="Arial"/>
                    <a:ea typeface="Arial"/>
                    <a:cs typeface="Arial"/>
                  </a:defRPr>
                </a:pPr>
                <a:r>
                  <a:rPr lang="nl-NL"/>
                  <a:t>totale hoogte balk=zorgzwaarte</a:t>
                </a:r>
              </a:p>
            </c:rich>
          </c:tx>
          <c:layout>
            <c:manualLayout>
              <c:xMode val="edge"/>
              <c:yMode val="edge"/>
              <c:x val="6.3063155533202436E-2"/>
              <c:y val="0.1432360742705570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nl-NL"/>
          </a:p>
        </c:txPr>
        <c:crossAx val="531054232"/>
        <c:crosses val="autoZero"/>
        <c:crossBetween val="between"/>
        <c:majorUnit val="0.2"/>
      </c:valAx>
      <c:dTable>
        <c:showHorzBorder val="1"/>
        <c:showVertBorder val="1"/>
        <c:showOutline val="1"/>
        <c:showKeys val="1"/>
        <c:spPr>
          <a:ln w="3175">
            <a:solidFill>
              <a:srgbClr val="000000"/>
            </a:solidFill>
            <a:prstDash val="solid"/>
          </a:ln>
        </c:spPr>
        <c:txPr>
          <a:bodyPr/>
          <a:lstStyle/>
          <a:p>
            <a:pPr>
              <a:defRPr sz="700" b="0" i="0" u="none" strike="noStrike" baseline="0">
                <a:solidFill>
                  <a:srgbClr val="000000"/>
                </a:solidFill>
                <a:latin typeface="Arial"/>
                <a:ea typeface="Arial"/>
                <a:cs typeface="Arial"/>
              </a:defRPr>
            </a:pPr>
            <a:endParaRPr lang="nl-NL"/>
          </a:p>
        </c:txPr>
      </c:dTable>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nl-NL"/>
    </a:p>
  </c:txPr>
  <c:printSettings>
    <c:headerFooter alignWithMargins="0"/>
    <c:pageMargins b="1" l="0.75" r="0.75" t="1" header="0.5" footer="0.5"/>
    <c:pageSetup paperSize="9" orientation="landscape" horizontalDpi="-3"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663079254563537"/>
          <c:y val="0.13369018865461191"/>
          <c:w val="0.60475225764403517"/>
          <c:h val="0.62567008290358384"/>
        </c:manualLayout>
      </c:layout>
      <c:barChart>
        <c:barDir val="col"/>
        <c:grouping val="stacked"/>
        <c:varyColors val="0"/>
        <c:ser>
          <c:idx val="0"/>
          <c:order val="0"/>
          <c:tx>
            <c:v>zorgzwaarte</c:v>
          </c:tx>
          <c:spPr>
            <a:solidFill>
              <a:srgbClr val="CCFFFF"/>
            </a:solidFill>
            <a:ln w="12700">
              <a:solidFill>
                <a:srgbClr val="000000"/>
              </a:solidFill>
              <a:prstDash val="solid"/>
            </a:ln>
          </c:spPr>
          <c:invertIfNegative val="0"/>
          <c:cat>
            <c:strRef>
              <c:f>Invulformulier!$AR$9:$AR$16</c:f>
              <c:strCache>
                <c:ptCount val="7"/>
                <c:pt idx="0">
                  <c:v>1</c:v>
                </c:pt>
                <c:pt idx="1">
                  <c:v>1</c:v>
                </c:pt>
                <c:pt idx="2">
                  <c:v>2</c:v>
                </c:pt>
                <c:pt idx="3">
                  <c:v>3</c:v>
                </c:pt>
                <c:pt idx="4">
                  <c:v>4a</c:v>
                </c:pt>
                <c:pt idx="5">
                  <c:v>4b</c:v>
                </c:pt>
                <c:pt idx="6">
                  <c:v>4c</c:v>
                </c:pt>
              </c:strCache>
            </c:strRef>
          </c:cat>
          <c:val>
            <c:numRef>
              <c:f>Invulformulier!$AT$27:$AT$33</c:f>
              <c:numCache>
                <c:formatCode>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150"/>
        <c:overlap val="100"/>
        <c:axId val="531057760"/>
        <c:axId val="531058152"/>
      </c:barChart>
      <c:catAx>
        <c:axId val="5310577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nl-NL"/>
          </a:p>
        </c:txPr>
        <c:crossAx val="531058152"/>
        <c:crosses val="autoZero"/>
        <c:auto val="1"/>
        <c:lblAlgn val="ctr"/>
        <c:lblOffset val="100"/>
        <c:tickLblSkip val="1"/>
        <c:tickMarkSkip val="1"/>
        <c:noMultiLvlLbl val="0"/>
      </c:catAx>
      <c:valAx>
        <c:axId val="531058152"/>
        <c:scaling>
          <c:orientation val="minMax"/>
          <c:max val="1"/>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l-NL"/>
          </a:p>
        </c:txPr>
        <c:crossAx val="531057760"/>
        <c:crosses val="autoZero"/>
        <c:crossBetween val="between"/>
        <c:majorUnit val="0.2"/>
      </c:valAx>
      <c:spPr>
        <a:solidFill>
          <a:srgbClr val="C0C0C0"/>
        </a:solidFill>
        <a:ln w="12700">
          <a:solidFill>
            <a:srgbClr val="808080"/>
          </a:solidFill>
          <a:prstDash val="solid"/>
        </a:ln>
      </c:spPr>
    </c:plotArea>
    <c:legend>
      <c:legendPos val="r"/>
      <c:layout>
        <c:manualLayout>
          <c:xMode val="edge"/>
          <c:yMode val="edge"/>
          <c:x val="0.78185827595407409"/>
          <c:y val="0.38502774332528233"/>
          <c:w val="0.20734363119224064"/>
          <c:h val="0.11229975846987401"/>
        </c:manualLayout>
      </c:layout>
      <c:overlay val="0"/>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nl-NL"/>
        </a:p>
      </c:txPr>
    </c:legend>
    <c:plotVisOnly val="1"/>
    <c:dispBlanksAs val="gap"/>
    <c:showDLblsOverMax val="0"/>
  </c:chart>
  <c:spPr>
    <a:solidFill>
      <a:srgbClr val="FFFFFF"/>
    </a:solidFill>
    <a:ln w="3175">
      <a:solidFill>
        <a:srgbClr val="000000"/>
      </a:solidFill>
      <a:prstDash val="solid"/>
    </a:ln>
  </c:spPr>
  <c:txPr>
    <a:bodyPr/>
    <a:lstStyle/>
    <a:p>
      <a:pPr>
        <a:defRPr sz="950" b="0" i="0" u="none" strike="noStrike" baseline="0">
          <a:solidFill>
            <a:srgbClr val="000000"/>
          </a:solidFill>
          <a:latin typeface="Arial"/>
          <a:ea typeface="Arial"/>
          <a:cs typeface="Arial"/>
        </a:defRPr>
      </a:pPr>
      <a:endParaRPr lang="nl-NL"/>
    </a:p>
  </c:txPr>
  <c:printSettings>
    <c:headerFooter alignWithMargins="0"/>
    <c:pageMargins b="1" l="0.75" r="0.75" t="1" header="0.5" footer="0.5"/>
    <c:pageSetup paperSize="9" orientation="landscape" horizontalDpi="-3" verticalDpi="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663079254563537"/>
          <c:y val="9.5541698415413559E-2"/>
          <c:w val="0.60907191662720694"/>
          <c:h val="0.71974746139611556"/>
        </c:manualLayout>
      </c:layout>
      <c:barChart>
        <c:barDir val="col"/>
        <c:grouping val="stacked"/>
        <c:varyColors val="0"/>
        <c:ser>
          <c:idx val="0"/>
          <c:order val="0"/>
          <c:tx>
            <c:v>preventie oranje</c:v>
          </c:tx>
          <c:spPr>
            <a:pattFill prst="wdUpDiag">
              <a:fgClr>
                <a:srgbClr xmlns:mc="http://schemas.openxmlformats.org/markup-compatibility/2006" xmlns:a14="http://schemas.microsoft.com/office/drawing/2010/main" val="FF9900" mc:Ignorable="a14" a14:legacySpreadsheetColorIndex="52"/>
              </a:fgClr>
              <a:bgClr>
                <a:srgbClr xmlns:mc="http://schemas.openxmlformats.org/markup-compatibility/2006" xmlns:a14="http://schemas.microsoft.com/office/drawing/2010/main" val="00FF00" mc:Ignorable="a14" a14:legacySpreadsheetColorIndex="11"/>
              </a:bgClr>
            </a:pattFill>
            <a:ln w="12700">
              <a:solidFill>
                <a:srgbClr val="000000"/>
              </a:solidFill>
              <a:prstDash val="solid"/>
            </a:ln>
          </c:spPr>
          <c:invertIfNegative val="0"/>
          <c:cat>
            <c:strRef>
              <c:f>Invulformulier!$AR$9:$AR$16</c:f>
              <c:strCache>
                <c:ptCount val="7"/>
                <c:pt idx="0">
                  <c:v>1</c:v>
                </c:pt>
                <c:pt idx="1">
                  <c:v>1</c:v>
                </c:pt>
                <c:pt idx="2">
                  <c:v>2</c:v>
                </c:pt>
                <c:pt idx="3">
                  <c:v>3</c:v>
                </c:pt>
                <c:pt idx="4">
                  <c:v>4a</c:v>
                </c:pt>
                <c:pt idx="5">
                  <c:v>4b</c:v>
                </c:pt>
                <c:pt idx="6">
                  <c:v>4c</c:v>
                </c:pt>
              </c:strCache>
            </c:strRef>
          </c:cat>
          <c:val>
            <c:numRef>
              <c:f>Invulformulier!$AV$27:$AV$33</c:f>
              <c:numCache>
                <c:formatCode>0%</c:formatCode>
                <c:ptCount val="7"/>
                <c:pt idx="0">
                  <c:v>0</c:v>
                </c:pt>
                <c:pt idx="1">
                  <c:v>0</c:v>
                </c:pt>
                <c:pt idx="2">
                  <c:v>0</c:v>
                </c:pt>
                <c:pt idx="3">
                  <c:v>0</c:v>
                </c:pt>
                <c:pt idx="4">
                  <c:v>0</c:v>
                </c:pt>
                <c:pt idx="5">
                  <c:v>0</c:v>
                </c:pt>
                <c:pt idx="6">
                  <c:v>0</c:v>
                </c:pt>
              </c:numCache>
            </c:numRef>
          </c:val>
        </c:ser>
        <c:ser>
          <c:idx val="1"/>
          <c:order val="1"/>
          <c:tx>
            <c:v>geen preventie oranje</c:v>
          </c:tx>
          <c:spPr>
            <a:solidFill>
              <a:srgbClr val="FF9900"/>
            </a:solidFill>
            <a:ln w="12700">
              <a:solidFill>
                <a:srgbClr val="000000"/>
              </a:solidFill>
              <a:prstDash val="solid"/>
            </a:ln>
          </c:spPr>
          <c:invertIfNegative val="0"/>
          <c:cat>
            <c:strRef>
              <c:f>Invulformulier!$AR$9:$AR$16</c:f>
              <c:strCache>
                <c:ptCount val="7"/>
                <c:pt idx="0">
                  <c:v>1</c:v>
                </c:pt>
                <c:pt idx="1">
                  <c:v>1</c:v>
                </c:pt>
                <c:pt idx="2">
                  <c:v>2</c:v>
                </c:pt>
                <c:pt idx="3">
                  <c:v>3</c:v>
                </c:pt>
                <c:pt idx="4">
                  <c:v>4a</c:v>
                </c:pt>
                <c:pt idx="5">
                  <c:v>4b</c:v>
                </c:pt>
                <c:pt idx="6">
                  <c:v>4c</c:v>
                </c:pt>
              </c:strCache>
            </c:strRef>
          </c:cat>
          <c:val>
            <c:numRef>
              <c:f>Invulformulier!$AZ$27:$AZ$33</c:f>
              <c:numCache>
                <c:formatCode>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150"/>
        <c:overlap val="100"/>
        <c:axId val="531057368"/>
        <c:axId val="531052664"/>
      </c:barChart>
      <c:catAx>
        <c:axId val="531057368"/>
        <c:scaling>
          <c:orientation val="minMax"/>
        </c:scaling>
        <c:delete val="1"/>
        <c:axPos val="b"/>
        <c:numFmt formatCode="General" sourceLinked="1"/>
        <c:majorTickMark val="out"/>
        <c:minorTickMark val="none"/>
        <c:tickLblPos val="nextTo"/>
        <c:crossAx val="531052664"/>
        <c:crosses val="autoZero"/>
        <c:auto val="1"/>
        <c:lblAlgn val="ctr"/>
        <c:lblOffset val="100"/>
        <c:noMultiLvlLbl val="0"/>
      </c:catAx>
      <c:valAx>
        <c:axId val="531052664"/>
        <c:scaling>
          <c:orientation val="minMax"/>
          <c:max val="1"/>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l-NL"/>
          </a:p>
        </c:txPr>
        <c:crossAx val="531057368"/>
        <c:crosses val="autoZero"/>
        <c:crossBetween val="between"/>
      </c:valAx>
      <c:spPr>
        <a:solidFill>
          <a:srgbClr val="C0C0C0"/>
        </a:solidFill>
        <a:ln w="12700">
          <a:solidFill>
            <a:srgbClr val="808080"/>
          </a:solidFill>
          <a:prstDash val="solid"/>
        </a:ln>
      </c:spPr>
    </c:plotArea>
    <c:legend>
      <c:legendPos val="r"/>
      <c:layout>
        <c:manualLayout>
          <c:xMode val="edge"/>
          <c:yMode val="edge"/>
          <c:x val="0.78185827595407409"/>
          <c:y val="0.1082805915374687"/>
          <c:w val="0.20086414271748312"/>
          <c:h val="0.66879188890789498"/>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nl-NL"/>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nl-NL"/>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663079254563537"/>
          <c:y val="8.6805849900478446E-2"/>
          <c:w val="0.61123174611879272"/>
          <c:h val="0.58333531133121519"/>
        </c:manualLayout>
      </c:layout>
      <c:barChart>
        <c:barDir val="col"/>
        <c:grouping val="stacked"/>
        <c:varyColors val="0"/>
        <c:ser>
          <c:idx val="0"/>
          <c:order val="0"/>
          <c:tx>
            <c:v>preventie rood</c:v>
          </c:tx>
          <c:spPr>
            <a:pattFill prst="wdUpDiag">
              <a:fgClr>
                <a:srgbClr xmlns:mc="http://schemas.openxmlformats.org/markup-compatibility/2006" xmlns:a14="http://schemas.microsoft.com/office/drawing/2010/main" val="FF0000" mc:Ignorable="a14" a14:legacySpreadsheetColorIndex="10"/>
              </a:fgClr>
              <a:bgClr>
                <a:srgbClr xmlns:mc="http://schemas.openxmlformats.org/markup-compatibility/2006" xmlns:a14="http://schemas.microsoft.com/office/drawing/2010/main" val="00FF00" mc:Ignorable="a14" a14:legacySpreadsheetColorIndex="11"/>
              </a:bgClr>
            </a:pattFill>
            <a:ln w="12700">
              <a:solidFill>
                <a:srgbClr val="000000"/>
              </a:solidFill>
              <a:prstDash val="solid"/>
            </a:ln>
          </c:spPr>
          <c:invertIfNegative val="0"/>
          <c:cat>
            <c:strRef>
              <c:f>Invulformulier!$AS$9:$AS$15</c:f>
              <c:strCache>
                <c:ptCount val="7"/>
                <c:pt idx="0">
                  <c:v>1 binnen de grenzen van het bed (EHL-bed)</c:v>
                </c:pt>
                <c:pt idx="1">
                  <c:v>1 binnen de grenzen van het bed (glijzeil)</c:v>
                </c:pt>
                <c:pt idx="2">
                  <c:v>2 vanuit bed, (rol)stoel, toilet e.d. naar elders</c:v>
                </c:pt>
                <c:pt idx="3">
                  <c:v>3 steunkousen aan- / uittrekken</c:v>
                </c:pt>
                <c:pt idx="4">
                  <c:v>4a zittend wassen-baden-douchen</c:v>
                </c:pt>
                <c:pt idx="5">
                  <c:v>4b liggend wassen-baden-douchen</c:v>
                </c:pt>
                <c:pt idx="6">
                  <c:v>4c verzorgende handelingen bij liggende of zittende clienten</c:v>
                </c:pt>
              </c:strCache>
            </c:strRef>
          </c:cat>
          <c:val>
            <c:numRef>
              <c:f>Invulformulier!$AW$27:$AW$33</c:f>
              <c:numCache>
                <c:formatCode>0%</c:formatCode>
                <c:ptCount val="7"/>
                <c:pt idx="0">
                  <c:v>0</c:v>
                </c:pt>
                <c:pt idx="1">
                  <c:v>0</c:v>
                </c:pt>
                <c:pt idx="2">
                  <c:v>0</c:v>
                </c:pt>
                <c:pt idx="3">
                  <c:v>0</c:v>
                </c:pt>
                <c:pt idx="4">
                  <c:v>0</c:v>
                </c:pt>
                <c:pt idx="5">
                  <c:v>0</c:v>
                </c:pt>
                <c:pt idx="6">
                  <c:v>0</c:v>
                </c:pt>
              </c:numCache>
            </c:numRef>
          </c:val>
        </c:ser>
        <c:ser>
          <c:idx val="1"/>
          <c:order val="1"/>
          <c:tx>
            <c:v>geen preventie rood</c:v>
          </c:tx>
          <c:spPr>
            <a:solidFill>
              <a:srgbClr val="FF0000"/>
            </a:solidFill>
            <a:ln w="12700">
              <a:solidFill>
                <a:srgbClr val="000000"/>
              </a:solidFill>
              <a:prstDash val="solid"/>
            </a:ln>
          </c:spPr>
          <c:invertIfNegative val="0"/>
          <c:cat>
            <c:strRef>
              <c:f>Invulformulier!$AS$9:$AS$15</c:f>
              <c:strCache>
                <c:ptCount val="7"/>
                <c:pt idx="0">
                  <c:v>1 binnen de grenzen van het bed (EHL-bed)</c:v>
                </c:pt>
                <c:pt idx="1">
                  <c:v>1 binnen de grenzen van het bed (glijzeil)</c:v>
                </c:pt>
                <c:pt idx="2">
                  <c:v>2 vanuit bed, (rol)stoel, toilet e.d. naar elders</c:v>
                </c:pt>
                <c:pt idx="3">
                  <c:v>3 steunkousen aan- / uittrekken</c:v>
                </c:pt>
                <c:pt idx="4">
                  <c:v>4a zittend wassen-baden-douchen</c:v>
                </c:pt>
                <c:pt idx="5">
                  <c:v>4b liggend wassen-baden-douchen</c:v>
                </c:pt>
                <c:pt idx="6">
                  <c:v>4c verzorgende handelingen bij liggende of zittende clienten</c:v>
                </c:pt>
              </c:strCache>
            </c:strRef>
          </c:cat>
          <c:val>
            <c:numRef>
              <c:f>Invulformulier!$BA$27:$BA$33</c:f>
              <c:numCache>
                <c:formatCode>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150"/>
        <c:overlap val="100"/>
        <c:axId val="531054624"/>
        <c:axId val="531055800"/>
      </c:barChart>
      <c:catAx>
        <c:axId val="53105462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725" b="0" i="0" u="none" strike="noStrike" baseline="0">
                <a:solidFill>
                  <a:srgbClr val="000000"/>
                </a:solidFill>
                <a:latin typeface="Arial"/>
                <a:ea typeface="Arial"/>
                <a:cs typeface="Arial"/>
              </a:defRPr>
            </a:pPr>
            <a:endParaRPr lang="nl-NL"/>
          </a:p>
        </c:txPr>
        <c:crossAx val="531055800"/>
        <c:crosses val="autoZero"/>
        <c:auto val="1"/>
        <c:lblAlgn val="ctr"/>
        <c:lblOffset val="100"/>
        <c:tickLblSkip val="2"/>
        <c:tickMarkSkip val="1"/>
        <c:noMultiLvlLbl val="0"/>
      </c:catAx>
      <c:valAx>
        <c:axId val="531055800"/>
        <c:scaling>
          <c:orientation val="minMax"/>
          <c:max val="1"/>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l-NL"/>
          </a:p>
        </c:txPr>
        <c:crossAx val="531054624"/>
        <c:crosses val="autoZero"/>
        <c:crossBetween val="between"/>
        <c:majorUnit val="0.2"/>
      </c:valAx>
      <c:spPr>
        <a:solidFill>
          <a:srgbClr val="C0C0C0"/>
        </a:solidFill>
        <a:ln w="12700">
          <a:solidFill>
            <a:srgbClr val="808080"/>
          </a:solidFill>
          <a:prstDash val="solid"/>
        </a:ln>
      </c:spPr>
    </c:plotArea>
    <c:legend>
      <c:legendPos val="r"/>
      <c:layout>
        <c:manualLayout>
          <c:xMode val="edge"/>
          <c:yMode val="edge"/>
          <c:x val="0.78401810544565997"/>
          <c:y val="9.722255188853586E-2"/>
          <c:w val="0.19654448373431144"/>
          <c:h val="0.40277914353822003"/>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nl-NL"/>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nl-NL"/>
    </a:p>
  </c:txPr>
  <c:printSettings>
    <c:headerFooter alignWithMargins="0"/>
    <c:pageMargins b="1" l="0.75" r="0.75" t="1" header="0.5" footer="0.5"/>
    <c:pageSetup paperSize="9" orientation="landscape" horizontalDpi="-3" verticalDpi="0"/>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0" b="1" i="0" u="none" strike="noStrike" baseline="0">
                <a:solidFill>
                  <a:srgbClr val="000000"/>
                </a:solidFill>
                <a:latin typeface="Arial"/>
                <a:ea typeface="Arial"/>
                <a:cs typeface="Arial"/>
              </a:defRPr>
            </a:pPr>
            <a:r>
              <a:rPr lang="nl-NL"/>
              <a:t>Totaaloverzicht locatie 2</a:t>
            </a:r>
          </a:p>
        </c:rich>
      </c:tx>
      <c:layout>
        <c:manualLayout>
          <c:xMode val="edge"/>
          <c:yMode val="edge"/>
          <c:x val="0.35285337024529939"/>
          <c:y val="3.1830238726790451E-2"/>
        </c:manualLayout>
      </c:layout>
      <c:overlay val="0"/>
      <c:spPr>
        <a:noFill/>
        <a:ln w="25400">
          <a:noFill/>
        </a:ln>
      </c:spPr>
    </c:title>
    <c:autoTitleDeleted val="0"/>
    <c:plotArea>
      <c:layout>
        <c:manualLayout>
          <c:layoutTarget val="inner"/>
          <c:xMode val="edge"/>
          <c:yMode val="edge"/>
          <c:x val="0.16516540734886354"/>
          <c:y val="0.1856763925729443"/>
          <c:w val="0.82732854044748916"/>
          <c:h val="0.53580901856763929"/>
        </c:manualLayout>
      </c:layout>
      <c:barChart>
        <c:barDir val="col"/>
        <c:grouping val="stacked"/>
        <c:varyColors val="0"/>
        <c:ser>
          <c:idx val="0"/>
          <c:order val="0"/>
          <c:tx>
            <c:v>preventie oranje</c:v>
          </c:tx>
          <c:spPr>
            <a:pattFill prst="wdUpDiag">
              <a:fgClr>
                <a:srgbClr xmlns:mc="http://schemas.openxmlformats.org/markup-compatibility/2006" xmlns:a14="http://schemas.microsoft.com/office/drawing/2010/main" val="FF9900" mc:Ignorable="a14" a14:legacySpreadsheetColorIndex="52"/>
              </a:fgClr>
              <a:bgClr>
                <a:srgbClr xmlns:mc="http://schemas.openxmlformats.org/markup-compatibility/2006" xmlns:a14="http://schemas.microsoft.com/office/drawing/2010/main" val="00FF00" mc:Ignorable="a14" a14:legacySpreadsheetColorIndex="11"/>
              </a:bgClr>
            </a:pattFill>
            <a:ln w="12700">
              <a:solidFill>
                <a:srgbClr val="000000"/>
              </a:solidFill>
              <a:prstDash val="solid"/>
            </a:ln>
          </c:spPr>
          <c:invertIfNegative val="0"/>
          <c:dPt>
            <c:idx val="4"/>
            <c:invertIfNegative val="0"/>
            <c:bubble3D val="0"/>
            <c:spPr>
              <a:pattFill prst="wdUpDiag">
                <a:fgClr>
                  <a:srgbClr xmlns:mc="http://schemas.openxmlformats.org/markup-compatibility/2006" xmlns:a14="http://schemas.microsoft.com/office/drawing/2010/main" val="FF9900" mc:Ignorable="a14" a14:legacySpreadsheetColorIndex="52"/>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dPt>
          <c:cat>
            <c:strRef>
              <c:f>Invulformulier!$AS$9:$AS$16</c:f>
              <c:strCache>
                <c:ptCount val="7"/>
                <c:pt idx="0">
                  <c:v>1 binnen de grenzen van het bed (EHL-bed)</c:v>
                </c:pt>
                <c:pt idx="1">
                  <c:v>1 binnen de grenzen van het bed (glijzeil)</c:v>
                </c:pt>
                <c:pt idx="2">
                  <c:v>2 vanuit bed, (rol)stoel, toilet e.d. naar elders</c:v>
                </c:pt>
                <c:pt idx="3">
                  <c:v>3 steunkousen aan- / uittrekken</c:v>
                </c:pt>
                <c:pt idx="4">
                  <c:v>4a zittend wassen-baden-douchen</c:v>
                </c:pt>
                <c:pt idx="5">
                  <c:v>4b liggend wassen-baden-douchen</c:v>
                </c:pt>
                <c:pt idx="6">
                  <c:v>4c verzorgende handelingen bij liggende of zittende clienten</c:v>
                </c:pt>
              </c:strCache>
            </c:strRef>
          </c:cat>
          <c:val>
            <c:numRef>
              <c:f>Invulformulier!$BD$27:$BD$33</c:f>
              <c:numCache>
                <c:formatCode>0%</c:formatCode>
                <c:ptCount val="7"/>
                <c:pt idx="0">
                  <c:v>0</c:v>
                </c:pt>
                <c:pt idx="1">
                  <c:v>0</c:v>
                </c:pt>
                <c:pt idx="2">
                  <c:v>0</c:v>
                </c:pt>
                <c:pt idx="4">
                  <c:v>0</c:v>
                </c:pt>
                <c:pt idx="5">
                  <c:v>0</c:v>
                </c:pt>
                <c:pt idx="6">
                  <c:v>0</c:v>
                </c:pt>
              </c:numCache>
            </c:numRef>
          </c:val>
        </c:ser>
        <c:ser>
          <c:idx val="1"/>
          <c:order val="1"/>
          <c:tx>
            <c:v>geen preventie oranje</c:v>
          </c:tx>
          <c:spPr>
            <a:solidFill>
              <a:srgbClr val="FF9900"/>
            </a:solidFill>
            <a:ln w="12700">
              <a:solidFill>
                <a:srgbClr val="000000"/>
              </a:solidFill>
              <a:prstDash val="solid"/>
            </a:ln>
          </c:spPr>
          <c:invertIfNegative val="0"/>
          <c:cat>
            <c:strRef>
              <c:f>Invulformulier!$AS$9:$AS$16</c:f>
              <c:strCache>
                <c:ptCount val="7"/>
                <c:pt idx="0">
                  <c:v>1 binnen de grenzen van het bed (EHL-bed)</c:v>
                </c:pt>
                <c:pt idx="1">
                  <c:v>1 binnen de grenzen van het bed (glijzeil)</c:v>
                </c:pt>
                <c:pt idx="2">
                  <c:v>2 vanuit bed, (rol)stoel, toilet e.d. naar elders</c:v>
                </c:pt>
                <c:pt idx="3">
                  <c:v>3 steunkousen aan- / uittrekken</c:v>
                </c:pt>
                <c:pt idx="4">
                  <c:v>4a zittend wassen-baden-douchen</c:v>
                </c:pt>
                <c:pt idx="5">
                  <c:v>4b liggend wassen-baden-douchen</c:v>
                </c:pt>
                <c:pt idx="6">
                  <c:v>4c verzorgende handelingen bij liggende of zittende clienten</c:v>
                </c:pt>
              </c:strCache>
            </c:strRef>
          </c:cat>
          <c:val>
            <c:numRef>
              <c:f>Invulformulier!$BE$27:$BE$33</c:f>
              <c:numCache>
                <c:formatCode>0%</c:formatCode>
                <c:ptCount val="7"/>
                <c:pt idx="0">
                  <c:v>0</c:v>
                </c:pt>
                <c:pt idx="1">
                  <c:v>0</c:v>
                </c:pt>
                <c:pt idx="2">
                  <c:v>0</c:v>
                </c:pt>
                <c:pt idx="5">
                  <c:v>0</c:v>
                </c:pt>
                <c:pt idx="6">
                  <c:v>0</c:v>
                </c:pt>
              </c:numCache>
            </c:numRef>
          </c:val>
        </c:ser>
        <c:ser>
          <c:idx val="2"/>
          <c:order val="2"/>
          <c:tx>
            <c:v>preventie rood</c:v>
          </c:tx>
          <c:spPr>
            <a:pattFill prst="wdUpDiag">
              <a:fgClr>
                <a:srgbClr xmlns:mc="http://schemas.openxmlformats.org/markup-compatibility/2006" xmlns:a14="http://schemas.microsoft.com/office/drawing/2010/main" val="FF0000" mc:Ignorable="a14" a14:legacySpreadsheetColorIndex="10"/>
              </a:fgClr>
              <a:bgClr>
                <a:srgbClr xmlns:mc="http://schemas.openxmlformats.org/markup-compatibility/2006" xmlns:a14="http://schemas.microsoft.com/office/drawing/2010/main" val="00FF00" mc:Ignorable="a14" a14:legacySpreadsheetColorIndex="11"/>
              </a:bgClr>
            </a:pattFill>
            <a:ln w="12700">
              <a:solidFill>
                <a:srgbClr val="000000"/>
              </a:solidFill>
              <a:prstDash val="solid"/>
            </a:ln>
          </c:spPr>
          <c:invertIfNegative val="0"/>
          <c:cat>
            <c:strRef>
              <c:f>Invulformulier!$AS$9:$AS$16</c:f>
              <c:strCache>
                <c:ptCount val="7"/>
                <c:pt idx="0">
                  <c:v>1 binnen de grenzen van het bed (EHL-bed)</c:v>
                </c:pt>
                <c:pt idx="1">
                  <c:v>1 binnen de grenzen van het bed (glijzeil)</c:v>
                </c:pt>
                <c:pt idx="2">
                  <c:v>2 vanuit bed, (rol)stoel, toilet e.d. naar elders</c:v>
                </c:pt>
                <c:pt idx="3">
                  <c:v>3 steunkousen aan- / uittrekken</c:v>
                </c:pt>
                <c:pt idx="4">
                  <c:v>4a zittend wassen-baden-douchen</c:v>
                </c:pt>
                <c:pt idx="5">
                  <c:v>4b liggend wassen-baden-douchen</c:v>
                </c:pt>
                <c:pt idx="6">
                  <c:v>4c verzorgende handelingen bij liggende of zittende clienten</c:v>
                </c:pt>
              </c:strCache>
            </c:strRef>
          </c:cat>
          <c:val>
            <c:numRef>
              <c:f>Invulformulier!$BF$27:$BF$33</c:f>
              <c:numCache>
                <c:formatCode>0%</c:formatCode>
                <c:ptCount val="7"/>
                <c:pt idx="0">
                  <c:v>0</c:v>
                </c:pt>
                <c:pt idx="1">
                  <c:v>0</c:v>
                </c:pt>
                <c:pt idx="2">
                  <c:v>0</c:v>
                </c:pt>
                <c:pt idx="3">
                  <c:v>0</c:v>
                </c:pt>
                <c:pt idx="4">
                  <c:v>0</c:v>
                </c:pt>
                <c:pt idx="5">
                  <c:v>0</c:v>
                </c:pt>
                <c:pt idx="6">
                  <c:v>0</c:v>
                </c:pt>
              </c:numCache>
            </c:numRef>
          </c:val>
        </c:ser>
        <c:ser>
          <c:idx val="3"/>
          <c:order val="3"/>
          <c:tx>
            <c:v>geen preventie rood</c:v>
          </c:tx>
          <c:spPr>
            <a:solidFill>
              <a:srgbClr val="FF0000"/>
            </a:solidFill>
            <a:ln w="12700">
              <a:solidFill>
                <a:srgbClr val="000000"/>
              </a:solidFill>
              <a:prstDash val="solid"/>
            </a:ln>
          </c:spPr>
          <c:invertIfNegative val="0"/>
          <c:cat>
            <c:strRef>
              <c:f>Invulformulier!$AS$9:$AS$16</c:f>
              <c:strCache>
                <c:ptCount val="7"/>
                <c:pt idx="0">
                  <c:v>1 binnen de grenzen van het bed (EHL-bed)</c:v>
                </c:pt>
                <c:pt idx="1">
                  <c:v>1 binnen de grenzen van het bed (glijzeil)</c:v>
                </c:pt>
                <c:pt idx="2">
                  <c:v>2 vanuit bed, (rol)stoel, toilet e.d. naar elders</c:v>
                </c:pt>
                <c:pt idx="3">
                  <c:v>3 steunkousen aan- / uittrekken</c:v>
                </c:pt>
                <c:pt idx="4">
                  <c:v>4a zittend wassen-baden-douchen</c:v>
                </c:pt>
                <c:pt idx="5">
                  <c:v>4b liggend wassen-baden-douchen</c:v>
                </c:pt>
                <c:pt idx="6">
                  <c:v>4c verzorgende handelingen bij liggende of zittende clienten</c:v>
                </c:pt>
              </c:strCache>
            </c:strRef>
          </c:cat>
          <c:val>
            <c:numRef>
              <c:f>Invulformulier!$BG$27:$BG$33</c:f>
              <c:numCache>
                <c:formatCode>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150"/>
        <c:overlap val="100"/>
        <c:axId val="531326136"/>
        <c:axId val="531325352"/>
      </c:barChart>
      <c:catAx>
        <c:axId val="53132613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2050" b="0" i="0" u="none" strike="noStrike" baseline="0">
                <a:solidFill>
                  <a:srgbClr val="000000"/>
                </a:solidFill>
                <a:latin typeface="Arial"/>
                <a:ea typeface="Arial"/>
                <a:cs typeface="Arial"/>
              </a:defRPr>
            </a:pPr>
            <a:endParaRPr lang="nl-NL"/>
          </a:p>
        </c:txPr>
        <c:crossAx val="531325352"/>
        <c:crosses val="autoZero"/>
        <c:auto val="1"/>
        <c:lblAlgn val="ctr"/>
        <c:lblOffset val="100"/>
        <c:tickMarkSkip val="1"/>
        <c:noMultiLvlLbl val="0"/>
      </c:catAx>
      <c:valAx>
        <c:axId val="531325352"/>
        <c:scaling>
          <c:orientation val="minMax"/>
          <c:max val="1"/>
        </c:scaling>
        <c:delete val="0"/>
        <c:axPos val="l"/>
        <c:majorGridlines>
          <c:spPr>
            <a:ln w="3175">
              <a:solidFill>
                <a:srgbClr val="000000"/>
              </a:solidFill>
              <a:prstDash val="solid"/>
            </a:ln>
          </c:spPr>
        </c:majorGridlines>
        <c:title>
          <c:tx>
            <c:rich>
              <a:bodyPr/>
              <a:lstStyle/>
              <a:p>
                <a:pPr>
                  <a:defRPr sz="1100" b="1" i="0" u="none" strike="noStrike" baseline="0">
                    <a:solidFill>
                      <a:srgbClr val="000000"/>
                    </a:solidFill>
                    <a:latin typeface="Arial"/>
                    <a:ea typeface="Arial"/>
                    <a:cs typeface="Arial"/>
                  </a:defRPr>
                </a:pPr>
                <a:r>
                  <a:rPr lang="nl-NL"/>
                  <a:t>totale hoogte balk=zorgzwaarte</a:t>
                </a:r>
              </a:p>
            </c:rich>
          </c:tx>
          <c:layout>
            <c:manualLayout>
              <c:xMode val="edge"/>
              <c:yMode val="edge"/>
              <c:x val="6.3063155533202436E-2"/>
              <c:y val="0.1432360742705570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nl-NL"/>
          </a:p>
        </c:txPr>
        <c:crossAx val="531326136"/>
        <c:crosses val="autoZero"/>
        <c:crossBetween val="between"/>
        <c:majorUnit val="0.2"/>
      </c:valAx>
      <c:dTable>
        <c:showHorzBorder val="1"/>
        <c:showVertBorder val="1"/>
        <c:showOutline val="1"/>
        <c:showKeys val="1"/>
        <c:spPr>
          <a:ln w="3175">
            <a:solidFill>
              <a:srgbClr val="000000"/>
            </a:solidFill>
            <a:prstDash val="solid"/>
          </a:ln>
        </c:spPr>
        <c:txPr>
          <a:bodyPr/>
          <a:lstStyle/>
          <a:p>
            <a:pPr>
              <a:defRPr sz="700" b="0" i="0" u="none" strike="noStrike" baseline="0">
                <a:solidFill>
                  <a:srgbClr val="000000"/>
                </a:solidFill>
                <a:latin typeface="Arial"/>
                <a:ea typeface="Arial"/>
                <a:cs typeface="Arial"/>
              </a:defRPr>
            </a:pPr>
            <a:endParaRPr lang="nl-NL"/>
          </a:p>
        </c:txPr>
      </c:dTable>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775" b="0" i="0" u="none" strike="noStrike" baseline="0">
          <a:solidFill>
            <a:srgbClr val="000000"/>
          </a:solidFill>
          <a:latin typeface="Arial"/>
          <a:ea typeface="Arial"/>
          <a:cs typeface="Arial"/>
        </a:defRPr>
      </a:pPr>
      <a:endParaRPr lang="nl-NL"/>
    </a:p>
  </c:txPr>
  <c:printSettings>
    <c:headerFooter alignWithMargins="0"/>
    <c:pageMargins b="1" l="0.75" r="0.75" t="1" header="0.5" footer="0.5"/>
    <c:pageSetup paperSize="9" orientation="landscape" horizontalDpi="-3"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nl-N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663079254563537"/>
          <c:y val="0.13369018865461191"/>
          <c:w val="0.60475225764403517"/>
          <c:h val="0.62567008290358384"/>
        </c:manualLayout>
      </c:layout>
      <c:barChart>
        <c:barDir val="col"/>
        <c:grouping val="stacked"/>
        <c:varyColors val="0"/>
        <c:ser>
          <c:idx val="0"/>
          <c:order val="0"/>
          <c:tx>
            <c:v>zorgzwaarte</c:v>
          </c:tx>
          <c:spPr>
            <a:solidFill>
              <a:srgbClr val="CCFFFF"/>
            </a:solidFill>
            <a:ln w="12700">
              <a:solidFill>
                <a:srgbClr val="000000"/>
              </a:solidFill>
              <a:prstDash val="solid"/>
            </a:ln>
          </c:spPr>
          <c:invertIfNegative val="0"/>
          <c:cat>
            <c:strRef>
              <c:f>Invulformulier!$AR$9:$AR$16</c:f>
              <c:strCache>
                <c:ptCount val="7"/>
                <c:pt idx="0">
                  <c:v>1</c:v>
                </c:pt>
                <c:pt idx="1">
                  <c:v>1</c:v>
                </c:pt>
                <c:pt idx="2">
                  <c:v>2</c:v>
                </c:pt>
                <c:pt idx="3">
                  <c:v>3</c:v>
                </c:pt>
                <c:pt idx="4">
                  <c:v>4a</c:v>
                </c:pt>
                <c:pt idx="5">
                  <c:v>4b</c:v>
                </c:pt>
                <c:pt idx="6">
                  <c:v>4c</c:v>
                </c:pt>
              </c:strCache>
            </c:strRef>
          </c:cat>
          <c:val>
            <c:numRef>
              <c:f>Invulformulier!$AT$45:$AT$51</c:f>
              <c:numCache>
                <c:formatCode>0%</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150"/>
        <c:overlap val="100"/>
        <c:axId val="531327312"/>
        <c:axId val="531328488"/>
      </c:barChart>
      <c:catAx>
        <c:axId val="5313273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nl-NL"/>
          </a:p>
        </c:txPr>
        <c:crossAx val="531328488"/>
        <c:crosses val="autoZero"/>
        <c:auto val="1"/>
        <c:lblAlgn val="ctr"/>
        <c:lblOffset val="100"/>
        <c:tickLblSkip val="1"/>
        <c:tickMarkSkip val="1"/>
        <c:noMultiLvlLbl val="0"/>
      </c:catAx>
      <c:valAx>
        <c:axId val="531328488"/>
        <c:scaling>
          <c:orientation val="minMax"/>
          <c:max val="1"/>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nl-NL"/>
          </a:p>
        </c:txPr>
        <c:crossAx val="531327312"/>
        <c:crosses val="autoZero"/>
        <c:crossBetween val="between"/>
        <c:majorUnit val="0.2"/>
      </c:valAx>
      <c:spPr>
        <a:solidFill>
          <a:srgbClr val="C0C0C0"/>
        </a:solidFill>
        <a:ln w="12700">
          <a:solidFill>
            <a:srgbClr val="808080"/>
          </a:solidFill>
          <a:prstDash val="solid"/>
        </a:ln>
      </c:spPr>
    </c:plotArea>
    <c:legend>
      <c:legendPos val="r"/>
      <c:layout>
        <c:manualLayout>
          <c:xMode val="edge"/>
          <c:yMode val="edge"/>
          <c:x val="0.78185827595407409"/>
          <c:y val="0.38502774332528233"/>
          <c:w val="0.20734363119224064"/>
          <c:h val="0.11229975846987401"/>
        </c:manualLayout>
      </c:layout>
      <c:overlay val="0"/>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nl-NL"/>
        </a:p>
      </c:txPr>
    </c:legend>
    <c:plotVisOnly val="1"/>
    <c:dispBlanksAs val="gap"/>
    <c:showDLblsOverMax val="0"/>
  </c:chart>
  <c:spPr>
    <a:solidFill>
      <a:srgbClr val="FFFFFF"/>
    </a:solidFill>
    <a:ln w="3175">
      <a:solidFill>
        <a:srgbClr val="000000"/>
      </a:solidFill>
      <a:prstDash val="solid"/>
    </a:ln>
  </c:spPr>
  <c:txPr>
    <a:bodyPr/>
    <a:lstStyle/>
    <a:p>
      <a:pPr>
        <a:defRPr sz="950" b="0" i="0" u="none" strike="noStrike" baseline="0">
          <a:solidFill>
            <a:srgbClr val="000000"/>
          </a:solidFill>
          <a:latin typeface="Arial"/>
          <a:ea typeface="Arial"/>
          <a:cs typeface="Arial"/>
        </a:defRPr>
      </a:pPr>
      <a:endParaRPr lang="nl-NL"/>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4" Type="http://schemas.openxmlformats.org/officeDocument/2006/relationships/chart" Target="../charts/chart24.xml"/></Relationships>
</file>

<file path=xl/drawings/_rels/drawing13.xml.rels><?xml version="1.0" encoding="UTF-8" standalone="yes"?>
<Relationships xmlns="http://schemas.openxmlformats.org/package/2006/relationships"><Relationship Id="rId3" Type="http://schemas.openxmlformats.org/officeDocument/2006/relationships/chart" Target="../charts/chart27.xml"/><Relationship Id="rId2" Type="http://schemas.openxmlformats.org/officeDocument/2006/relationships/chart" Target="../charts/chart26.xml"/><Relationship Id="rId1" Type="http://schemas.openxmlformats.org/officeDocument/2006/relationships/chart" Target="../charts/chart25.xml"/><Relationship Id="rId4" Type="http://schemas.openxmlformats.org/officeDocument/2006/relationships/chart" Target="../charts/chart28.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4" Type="http://schemas.openxmlformats.org/officeDocument/2006/relationships/chart" Target="../charts/chart12.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4" Type="http://schemas.openxmlformats.org/officeDocument/2006/relationships/chart" Target="../charts/chart16.xml"/></Relationships>
</file>

<file path=xl/drawings/_rels/drawing9.xml.rels><?xml version="1.0" encoding="UTF-8" standalone="yes"?>
<Relationships xmlns="http://schemas.openxmlformats.org/package/2006/relationships"><Relationship Id="rId3" Type="http://schemas.openxmlformats.org/officeDocument/2006/relationships/chart" Target="../charts/chart19.xml"/><Relationship Id="rId2" Type="http://schemas.openxmlformats.org/officeDocument/2006/relationships/chart" Target="../charts/chart18.xml"/><Relationship Id="rId1" Type="http://schemas.openxmlformats.org/officeDocument/2006/relationships/chart" Target="../charts/chart17.xml"/><Relationship Id="rId4" Type="http://schemas.openxmlformats.org/officeDocument/2006/relationships/chart" Target="../charts/chart20.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9525</xdr:rowOff>
    </xdr:from>
    <xdr:to>
      <xdr:col>5</xdr:col>
      <xdr:colOff>352425</xdr:colOff>
      <xdr:row>8</xdr:row>
      <xdr:rowOff>161925</xdr:rowOff>
    </xdr:to>
    <xdr:graphicFrame macro="">
      <xdr:nvGraphicFramePr>
        <xdr:cNvPr id="1025" name="Grafiek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8</xdr:row>
      <xdr:rowOff>47625</xdr:rowOff>
    </xdr:from>
    <xdr:to>
      <xdr:col>5</xdr:col>
      <xdr:colOff>352425</xdr:colOff>
      <xdr:row>16</xdr:row>
      <xdr:rowOff>0</xdr:rowOff>
    </xdr:to>
    <xdr:graphicFrame macro="">
      <xdr:nvGraphicFramePr>
        <xdr:cNvPr id="1026" name="Grafiek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14</xdr:row>
      <xdr:rowOff>114300</xdr:rowOff>
    </xdr:from>
    <xdr:to>
      <xdr:col>5</xdr:col>
      <xdr:colOff>352425</xdr:colOff>
      <xdr:row>31</xdr:row>
      <xdr:rowOff>123825</xdr:rowOff>
    </xdr:to>
    <xdr:graphicFrame macro="">
      <xdr:nvGraphicFramePr>
        <xdr:cNvPr id="1027" name="Grafiek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45</xdr:row>
      <xdr:rowOff>104775</xdr:rowOff>
    </xdr:from>
    <xdr:to>
      <xdr:col>8</xdr:col>
      <xdr:colOff>38100</xdr:colOff>
      <xdr:row>66</xdr:row>
      <xdr:rowOff>152400</xdr:rowOff>
    </xdr:to>
    <xdr:graphicFrame macro="">
      <xdr:nvGraphicFramePr>
        <xdr:cNvPr id="1028" name="Grafiek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238125</xdr:colOff>
      <xdr:row>33</xdr:row>
      <xdr:rowOff>28575</xdr:rowOff>
    </xdr:from>
    <xdr:to>
      <xdr:col>4</xdr:col>
      <xdr:colOff>314325</xdr:colOff>
      <xdr:row>35</xdr:row>
      <xdr:rowOff>133350</xdr:rowOff>
    </xdr:to>
    <xdr:sp macro="" textlink="">
      <xdr:nvSpPr>
        <xdr:cNvPr id="1034" name="AutoShape 10"/>
        <xdr:cNvSpPr>
          <a:spLocks noChangeArrowheads="1"/>
        </xdr:cNvSpPr>
      </xdr:nvSpPr>
      <xdr:spPr bwMode="auto">
        <a:xfrm>
          <a:off x="3543300" y="6124575"/>
          <a:ext cx="76200" cy="428625"/>
        </a:xfrm>
        <a:prstGeom prst="downArrow">
          <a:avLst>
            <a:gd name="adj1" fmla="val 50000"/>
            <a:gd name="adj2" fmla="val 14062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361950</xdr:colOff>
      <xdr:row>33</xdr:row>
      <xdr:rowOff>38100</xdr:rowOff>
    </xdr:from>
    <xdr:to>
      <xdr:col>2</xdr:col>
      <xdr:colOff>438150</xdr:colOff>
      <xdr:row>36</xdr:row>
      <xdr:rowOff>9525</xdr:rowOff>
    </xdr:to>
    <xdr:sp macro="" textlink="">
      <xdr:nvSpPr>
        <xdr:cNvPr id="1035" name="AutoShape 11"/>
        <xdr:cNvSpPr>
          <a:spLocks noChangeArrowheads="1"/>
        </xdr:cNvSpPr>
      </xdr:nvSpPr>
      <xdr:spPr bwMode="auto">
        <a:xfrm>
          <a:off x="2162175" y="6134100"/>
          <a:ext cx="76200" cy="457200"/>
        </a:xfrm>
        <a:prstGeom prst="downArrow">
          <a:avLst>
            <a:gd name="adj1" fmla="val 50000"/>
            <a:gd name="adj2" fmla="val 1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866775</xdr:colOff>
      <xdr:row>33</xdr:row>
      <xdr:rowOff>38100</xdr:rowOff>
    </xdr:from>
    <xdr:to>
      <xdr:col>0</xdr:col>
      <xdr:colOff>952500</xdr:colOff>
      <xdr:row>36</xdr:row>
      <xdr:rowOff>19050</xdr:rowOff>
    </xdr:to>
    <xdr:sp macro="" textlink="">
      <xdr:nvSpPr>
        <xdr:cNvPr id="1036" name="AutoShape 12"/>
        <xdr:cNvSpPr>
          <a:spLocks noChangeArrowheads="1"/>
        </xdr:cNvSpPr>
      </xdr:nvSpPr>
      <xdr:spPr bwMode="auto">
        <a:xfrm>
          <a:off x="866775" y="6134100"/>
          <a:ext cx="85725" cy="466725"/>
        </a:xfrm>
        <a:prstGeom prst="downArrow">
          <a:avLst>
            <a:gd name="adj1" fmla="val 50000"/>
            <a:gd name="adj2" fmla="val 13611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10.xml><?xml version="1.0" encoding="utf-8"?>
<c:userShapes xmlns:c="http://schemas.openxmlformats.org/drawingml/2006/chart">
  <cdr:relSizeAnchor xmlns:cdr="http://schemas.openxmlformats.org/drawingml/2006/chartDrawing">
    <cdr:from>
      <cdr:x>0.5274</cdr:x>
      <cdr:y>0.67401</cdr:y>
    </cdr:from>
    <cdr:to>
      <cdr:x>0.64628</cdr:x>
      <cdr:y>0.7358</cdr:y>
    </cdr:to>
    <cdr:sp macro="" textlink="">
      <cdr:nvSpPr>
        <cdr:cNvPr id="123905" name="Text Box 1"/>
        <cdr:cNvSpPr txBox="1">
          <a:spLocks xmlns:a="http://schemas.openxmlformats.org/drawingml/2006/main" noChangeArrowheads="1"/>
        </cdr:cNvSpPr>
      </cdr:nvSpPr>
      <cdr:spPr bwMode="auto">
        <a:xfrm xmlns:a="http://schemas.openxmlformats.org/drawingml/2006/main">
          <a:off x="2334057" y="1858547"/>
          <a:ext cx="525408" cy="17007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0" rIns="0" bIns="0" anchor="ctr" upright="1"/>
        <a:lstStyle xmlns:a="http://schemas.openxmlformats.org/drawingml/2006/main"/>
        <a:p xmlns:a="http://schemas.openxmlformats.org/drawingml/2006/main">
          <a:pPr algn="ctr" rtl="0">
            <a:defRPr sz="1000"/>
          </a:pPr>
          <a:endParaRPr lang="nl-NL"/>
        </a:p>
      </cdr:txBody>
    </cdr:sp>
  </cdr:relSizeAnchor>
</c:userShapes>
</file>

<file path=xl/drawings/drawing11.xml><?xml version="1.0" encoding="utf-8"?>
<xdr:wsDr xmlns:xdr="http://schemas.openxmlformats.org/drawingml/2006/spreadsheetDrawing" xmlns:a="http://schemas.openxmlformats.org/drawingml/2006/main">
  <xdr:twoCellAnchor>
    <xdr:from>
      <xdr:col>0</xdr:col>
      <xdr:colOff>0</xdr:colOff>
      <xdr:row>1</xdr:row>
      <xdr:rowOff>9525</xdr:rowOff>
    </xdr:from>
    <xdr:to>
      <xdr:col>5</xdr:col>
      <xdr:colOff>352425</xdr:colOff>
      <xdr:row>8</xdr:row>
      <xdr:rowOff>161925</xdr:rowOff>
    </xdr:to>
    <xdr:graphicFrame macro="">
      <xdr:nvGraphicFramePr>
        <xdr:cNvPr id="125953" name="Grafiek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8</xdr:row>
      <xdr:rowOff>47625</xdr:rowOff>
    </xdr:from>
    <xdr:to>
      <xdr:col>5</xdr:col>
      <xdr:colOff>352425</xdr:colOff>
      <xdr:row>16</xdr:row>
      <xdr:rowOff>0</xdr:rowOff>
    </xdr:to>
    <xdr:graphicFrame macro="">
      <xdr:nvGraphicFramePr>
        <xdr:cNvPr id="125954" name="Grafiek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14</xdr:row>
      <xdr:rowOff>114300</xdr:rowOff>
    </xdr:from>
    <xdr:to>
      <xdr:col>5</xdr:col>
      <xdr:colOff>352425</xdr:colOff>
      <xdr:row>31</xdr:row>
      <xdr:rowOff>123825</xdr:rowOff>
    </xdr:to>
    <xdr:graphicFrame macro="">
      <xdr:nvGraphicFramePr>
        <xdr:cNvPr id="125955" name="Grafiek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45</xdr:row>
      <xdr:rowOff>104775</xdr:rowOff>
    </xdr:from>
    <xdr:to>
      <xdr:col>8</xdr:col>
      <xdr:colOff>38100</xdr:colOff>
      <xdr:row>66</xdr:row>
      <xdr:rowOff>152400</xdr:rowOff>
    </xdr:to>
    <xdr:graphicFrame macro="">
      <xdr:nvGraphicFramePr>
        <xdr:cNvPr id="125956" name="Grafiek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238125</xdr:colOff>
      <xdr:row>33</xdr:row>
      <xdr:rowOff>28575</xdr:rowOff>
    </xdr:from>
    <xdr:to>
      <xdr:col>4</xdr:col>
      <xdr:colOff>314325</xdr:colOff>
      <xdr:row>35</xdr:row>
      <xdr:rowOff>133350</xdr:rowOff>
    </xdr:to>
    <xdr:sp macro="" textlink="">
      <xdr:nvSpPr>
        <xdr:cNvPr id="125957" name="AutoShape 5"/>
        <xdr:cNvSpPr>
          <a:spLocks noChangeArrowheads="1"/>
        </xdr:cNvSpPr>
      </xdr:nvSpPr>
      <xdr:spPr bwMode="auto">
        <a:xfrm>
          <a:off x="3543300" y="6124575"/>
          <a:ext cx="76200" cy="428625"/>
        </a:xfrm>
        <a:prstGeom prst="downArrow">
          <a:avLst>
            <a:gd name="adj1" fmla="val 50000"/>
            <a:gd name="adj2" fmla="val 14062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361950</xdr:colOff>
      <xdr:row>33</xdr:row>
      <xdr:rowOff>38100</xdr:rowOff>
    </xdr:from>
    <xdr:to>
      <xdr:col>2</xdr:col>
      <xdr:colOff>438150</xdr:colOff>
      <xdr:row>36</xdr:row>
      <xdr:rowOff>9525</xdr:rowOff>
    </xdr:to>
    <xdr:sp macro="" textlink="">
      <xdr:nvSpPr>
        <xdr:cNvPr id="125958" name="AutoShape 6"/>
        <xdr:cNvSpPr>
          <a:spLocks noChangeArrowheads="1"/>
        </xdr:cNvSpPr>
      </xdr:nvSpPr>
      <xdr:spPr bwMode="auto">
        <a:xfrm>
          <a:off x="2162175" y="6134100"/>
          <a:ext cx="76200" cy="457200"/>
        </a:xfrm>
        <a:prstGeom prst="downArrow">
          <a:avLst>
            <a:gd name="adj1" fmla="val 50000"/>
            <a:gd name="adj2" fmla="val 1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866775</xdr:colOff>
      <xdr:row>33</xdr:row>
      <xdr:rowOff>38100</xdr:rowOff>
    </xdr:from>
    <xdr:to>
      <xdr:col>0</xdr:col>
      <xdr:colOff>952500</xdr:colOff>
      <xdr:row>36</xdr:row>
      <xdr:rowOff>19050</xdr:rowOff>
    </xdr:to>
    <xdr:sp macro="" textlink="">
      <xdr:nvSpPr>
        <xdr:cNvPr id="125959" name="AutoShape 7"/>
        <xdr:cNvSpPr>
          <a:spLocks noChangeArrowheads="1"/>
        </xdr:cNvSpPr>
      </xdr:nvSpPr>
      <xdr:spPr bwMode="auto">
        <a:xfrm>
          <a:off x="866775" y="6134100"/>
          <a:ext cx="85725" cy="466725"/>
        </a:xfrm>
        <a:prstGeom prst="downArrow">
          <a:avLst>
            <a:gd name="adj1" fmla="val 50000"/>
            <a:gd name="adj2" fmla="val 13611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12.xml><?xml version="1.0" encoding="utf-8"?>
<c:userShapes xmlns:c="http://schemas.openxmlformats.org/drawingml/2006/chart">
  <cdr:relSizeAnchor xmlns:cdr="http://schemas.openxmlformats.org/drawingml/2006/chartDrawing">
    <cdr:from>
      <cdr:x>0.5274</cdr:x>
      <cdr:y>0.67401</cdr:y>
    </cdr:from>
    <cdr:to>
      <cdr:x>0.64628</cdr:x>
      <cdr:y>0.7358</cdr:y>
    </cdr:to>
    <cdr:sp macro="" textlink="">
      <cdr:nvSpPr>
        <cdr:cNvPr id="128001" name="Text Box 1"/>
        <cdr:cNvSpPr txBox="1">
          <a:spLocks xmlns:a="http://schemas.openxmlformats.org/drawingml/2006/main" noChangeArrowheads="1"/>
        </cdr:cNvSpPr>
      </cdr:nvSpPr>
      <cdr:spPr bwMode="auto">
        <a:xfrm xmlns:a="http://schemas.openxmlformats.org/drawingml/2006/main">
          <a:off x="2334057" y="1858547"/>
          <a:ext cx="525408" cy="17007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0" rIns="0" bIns="0" anchor="ctr" upright="1"/>
        <a:lstStyle xmlns:a="http://schemas.openxmlformats.org/drawingml/2006/main"/>
        <a:p xmlns:a="http://schemas.openxmlformats.org/drawingml/2006/main">
          <a:pPr algn="ctr" rtl="0">
            <a:defRPr sz="1000"/>
          </a:pPr>
          <a:endParaRPr lang="nl-NL"/>
        </a:p>
      </cdr:txBody>
    </cdr:sp>
  </cdr:relSizeAnchor>
</c:userShapes>
</file>

<file path=xl/drawings/drawing13.xml><?xml version="1.0" encoding="utf-8"?>
<xdr:wsDr xmlns:xdr="http://schemas.openxmlformats.org/drawingml/2006/spreadsheetDrawing" xmlns:a="http://schemas.openxmlformats.org/drawingml/2006/main">
  <xdr:twoCellAnchor>
    <xdr:from>
      <xdr:col>0</xdr:col>
      <xdr:colOff>0</xdr:colOff>
      <xdr:row>1</xdr:row>
      <xdr:rowOff>9525</xdr:rowOff>
    </xdr:from>
    <xdr:to>
      <xdr:col>5</xdr:col>
      <xdr:colOff>676275</xdr:colOff>
      <xdr:row>8</xdr:row>
      <xdr:rowOff>161925</xdr:rowOff>
    </xdr:to>
    <xdr:graphicFrame macro="">
      <xdr:nvGraphicFramePr>
        <xdr:cNvPr id="135169" name="Grafiek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8</xdr:row>
      <xdr:rowOff>47625</xdr:rowOff>
    </xdr:from>
    <xdr:to>
      <xdr:col>5</xdr:col>
      <xdr:colOff>676275</xdr:colOff>
      <xdr:row>16</xdr:row>
      <xdr:rowOff>0</xdr:rowOff>
    </xdr:to>
    <xdr:graphicFrame macro="">
      <xdr:nvGraphicFramePr>
        <xdr:cNvPr id="135170" name="Grafiek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14</xdr:row>
      <xdr:rowOff>114300</xdr:rowOff>
    </xdr:from>
    <xdr:to>
      <xdr:col>5</xdr:col>
      <xdr:colOff>676275</xdr:colOff>
      <xdr:row>31</xdr:row>
      <xdr:rowOff>123825</xdr:rowOff>
    </xdr:to>
    <xdr:graphicFrame macro="">
      <xdr:nvGraphicFramePr>
        <xdr:cNvPr id="135171" name="Grafiek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45</xdr:row>
      <xdr:rowOff>104775</xdr:rowOff>
    </xdr:from>
    <xdr:to>
      <xdr:col>8</xdr:col>
      <xdr:colOff>38100</xdr:colOff>
      <xdr:row>66</xdr:row>
      <xdr:rowOff>152400</xdr:rowOff>
    </xdr:to>
    <xdr:graphicFrame macro="">
      <xdr:nvGraphicFramePr>
        <xdr:cNvPr id="135172" name="Grafiek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238125</xdr:colOff>
      <xdr:row>33</xdr:row>
      <xdr:rowOff>28575</xdr:rowOff>
    </xdr:from>
    <xdr:to>
      <xdr:col>4</xdr:col>
      <xdr:colOff>314325</xdr:colOff>
      <xdr:row>35</xdr:row>
      <xdr:rowOff>133350</xdr:rowOff>
    </xdr:to>
    <xdr:sp macro="" textlink="">
      <xdr:nvSpPr>
        <xdr:cNvPr id="135173" name="AutoShape 5"/>
        <xdr:cNvSpPr>
          <a:spLocks noChangeArrowheads="1"/>
        </xdr:cNvSpPr>
      </xdr:nvSpPr>
      <xdr:spPr bwMode="auto">
        <a:xfrm>
          <a:off x="3543300" y="6124575"/>
          <a:ext cx="76200" cy="428625"/>
        </a:xfrm>
        <a:prstGeom prst="downArrow">
          <a:avLst>
            <a:gd name="adj1" fmla="val 50000"/>
            <a:gd name="adj2" fmla="val 14062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sp>
    <xdr:clientData/>
  </xdr:twoCellAnchor>
  <xdr:twoCellAnchor>
    <xdr:from>
      <xdr:col>2</xdr:col>
      <xdr:colOff>361950</xdr:colOff>
      <xdr:row>33</xdr:row>
      <xdr:rowOff>38100</xdr:rowOff>
    </xdr:from>
    <xdr:to>
      <xdr:col>2</xdr:col>
      <xdr:colOff>438150</xdr:colOff>
      <xdr:row>36</xdr:row>
      <xdr:rowOff>9525</xdr:rowOff>
    </xdr:to>
    <xdr:sp macro="" textlink="">
      <xdr:nvSpPr>
        <xdr:cNvPr id="135174" name="AutoShape 6"/>
        <xdr:cNvSpPr>
          <a:spLocks noChangeArrowheads="1"/>
        </xdr:cNvSpPr>
      </xdr:nvSpPr>
      <xdr:spPr bwMode="auto">
        <a:xfrm>
          <a:off x="2162175" y="6134100"/>
          <a:ext cx="76200" cy="457200"/>
        </a:xfrm>
        <a:prstGeom prst="downArrow">
          <a:avLst>
            <a:gd name="adj1" fmla="val 50000"/>
            <a:gd name="adj2" fmla="val 1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sp>
    <xdr:clientData/>
  </xdr:twoCellAnchor>
  <xdr:twoCellAnchor>
    <xdr:from>
      <xdr:col>0</xdr:col>
      <xdr:colOff>866775</xdr:colOff>
      <xdr:row>33</xdr:row>
      <xdr:rowOff>38100</xdr:rowOff>
    </xdr:from>
    <xdr:to>
      <xdr:col>0</xdr:col>
      <xdr:colOff>952500</xdr:colOff>
      <xdr:row>36</xdr:row>
      <xdr:rowOff>19050</xdr:rowOff>
    </xdr:to>
    <xdr:sp macro="" textlink="">
      <xdr:nvSpPr>
        <xdr:cNvPr id="135175" name="AutoShape 7"/>
        <xdr:cNvSpPr>
          <a:spLocks noChangeArrowheads="1"/>
        </xdr:cNvSpPr>
      </xdr:nvSpPr>
      <xdr:spPr bwMode="auto">
        <a:xfrm>
          <a:off x="866775" y="6134100"/>
          <a:ext cx="85725" cy="466725"/>
        </a:xfrm>
        <a:prstGeom prst="downArrow">
          <a:avLst>
            <a:gd name="adj1" fmla="val 50000"/>
            <a:gd name="adj2" fmla="val 13611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FF0000" mc:Ignorable="a14" a14:legacySpreadsheetColorIndex="10"/>
          </a:solidFill>
          <a:miter lim="800000"/>
          <a:headEnd/>
          <a:tailEnd/>
        </a:ln>
      </xdr:spPr>
    </xdr:sp>
    <xdr:clientData/>
  </xdr:twoCellAnchor>
</xdr:wsDr>
</file>

<file path=xl/drawings/drawing14.xml><?xml version="1.0" encoding="utf-8"?>
<c:userShapes xmlns:c="http://schemas.openxmlformats.org/drawingml/2006/chart">
  <cdr:relSizeAnchor xmlns:cdr="http://schemas.openxmlformats.org/drawingml/2006/chartDrawing">
    <cdr:from>
      <cdr:x>0.53626</cdr:x>
      <cdr:y>0.47611</cdr:y>
    </cdr:from>
    <cdr:to>
      <cdr:x>0.65997</cdr:x>
      <cdr:y>0.57747</cdr:y>
    </cdr:to>
    <cdr:sp macro="" textlink="">
      <cdr:nvSpPr>
        <cdr:cNvPr id="137217" name="Text Box 1"/>
        <cdr:cNvSpPr txBox="1">
          <a:spLocks xmlns:a="http://schemas.openxmlformats.org/drawingml/2006/main" noChangeArrowheads="1"/>
        </cdr:cNvSpPr>
      </cdr:nvSpPr>
      <cdr:spPr bwMode="auto">
        <a:xfrm xmlns:a="http://schemas.openxmlformats.org/drawingml/2006/main">
          <a:off x="2546883" y="1313765"/>
          <a:ext cx="586836" cy="27903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0" rIns="0" bIns="0" anchor="ctr" upright="1"/>
        <a:lstStyle xmlns:a="http://schemas.openxmlformats.org/drawingml/2006/main"/>
        <a:p xmlns:a="http://schemas.openxmlformats.org/drawingml/2006/main">
          <a:pPr algn="ctr" rtl="0">
            <a:defRPr sz="1000"/>
          </a:pPr>
          <a:endParaRPr lang="nl-NL"/>
        </a:p>
      </cdr:txBody>
    </cdr:sp>
  </cdr:relSizeAnchor>
</c:userShapes>
</file>

<file path=xl/drawings/drawing2.xml><?xml version="1.0" encoding="utf-8"?>
<c:userShapes xmlns:c="http://schemas.openxmlformats.org/drawingml/2006/chart">
  <cdr:relSizeAnchor xmlns:cdr="http://schemas.openxmlformats.org/drawingml/2006/chartDrawing">
    <cdr:from>
      <cdr:x>0.5274</cdr:x>
      <cdr:y>0.67401</cdr:y>
    </cdr:from>
    <cdr:to>
      <cdr:x>0.64628</cdr:x>
      <cdr:y>0.7358</cdr:y>
    </cdr:to>
    <cdr:sp macro="" textlink="">
      <cdr:nvSpPr>
        <cdr:cNvPr id="3073" name="Text Box 1"/>
        <cdr:cNvSpPr txBox="1">
          <a:spLocks xmlns:a="http://schemas.openxmlformats.org/drawingml/2006/main" noChangeArrowheads="1"/>
        </cdr:cNvSpPr>
      </cdr:nvSpPr>
      <cdr:spPr bwMode="auto">
        <a:xfrm xmlns:a="http://schemas.openxmlformats.org/drawingml/2006/main">
          <a:off x="2334057" y="1858547"/>
          <a:ext cx="525408" cy="17007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0" rIns="0" bIns="0" anchor="ctr" upright="1"/>
        <a:lstStyle xmlns:a="http://schemas.openxmlformats.org/drawingml/2006/main"/>
        <a:p xmlns:a="http://schemas.openxmlformats.org/drawingml/2006/main">
          <a:pPr algn="ctr" rtl="0">
            <a:defRPr sz="1000"/>
          </a:pPr>
          <a:endParaRPr lang="nl-NL"/>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0</xdr:colOff>
      <xdr:row>1</xdr:row>
      <xdr:rowOff>9525</xdr:rowOff>
    </xdr:from>
    <xdr:to>
      <xdr:col>5</xdr:col>
      <xdr:colOff>352425</xdr:colOff>
      <xdr:row>8</xdr:row>
      <xdr:rowOff>161925</xdr:rowOff>
    </xdr:to>
    <xdr:graphicFrame macro="">
      <xdr:nvGraphicFramePr>
        <xdr:cNvPr id="109569" name="Grafiek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8</xdr:row>
      <xdr:rowOff>47625</xdr:rowOff>
    </xdr:from>
    <xdr:to>
      <xdr:col>5</xdr:col>
      <xdr:colOff>352425</xdr:colOff>
      <xdr:row>16</xdr:row>
      <xdr:rowOff>0</xdr:rowOff>
    </xdr:to>
    <xdr:graphicFrame macro="">
      <xdr:nvGraphicFramePr>
        <xdr:cNvPr id="109570" name="Grafiek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14</xdr:row>
      <xdr:rowOff>114300</xdr:rowOff>
    </xdr:from>
    <xdr:to>
      <xdr:col>5</xdr:col>
      <xdr:colOff>352425</xdr:colOff>
      <xdr:row>31</xdr:row>
      <xdr:rowOff>123825</xdr:rowOff>
    </xdr:to>
    <xdr:graphicFrame macro="">
      <xdr:nvGraphicFramePr>
        <xdr:cNvPr id="109571" name="Grafiek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45</xdr:row>
      <xdr:rowOff>104775</xdr:rowOff>
    </xdr:from>
    <xdr:to>
      <xdr:col>8</xdr:col>
      <xdr:colOff>38100</xdr:colOff>
      <xdr:row>66</xdr:row>
      <xdr:rowOff>152400</xdr:rowOff>
    </xdr:to>
    <xdr:graphicFrame macro="">
      <xdr:nvGraphicFramePr>
        <xdr:cNvPr id="109572" name="Grafiek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238125</xdr:colOff>
      <xdr:row>33</xdr:row>
      <xdr:rowOff>28575</xdr:rowOff>
    </xdr:from>
    <xdr:to>
      <xdr:col>4</xdr:col>
      <xdr:colOff>314325</xdr:colOff>
      <xdr:row>35</xdr:row>
      <xdr:rowOff>133350</xdr:rowOff>
    </xdr:to>
    <xdr:sp macro="" textlink="">
      <xdr:nvSpPr>
        <xdr:cNvPr id="109573" name="AutoShape 5"/>
        <xdr:cNvSpPr>
          <a:spLocks noChangeArrowheads="1"/>
        </xdr:cNvSpPr>
      </xdr:nvSpPr>
      <xdr:spPr bwMode="auto">
        <a:xfrm>
          <a:off x="3543300" y="6124575"/>
          <a:ext cx="76200" cy="428625"/>
        </a:xfrm>
        <a:prstGeom prst="downArrow">
          <a:avLst>
            <a:gd name="adj1" fmla="val 50000"/>
            <a:gd name="adj2" fmla="val 14062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361950</xdr:colOff>
      <xdr:row>33</xdr:row>
      <xdr:rowOff>38100</xdr:rowOff>
    </xdr:from>
    <xdr:to>
      <xdr:col>2</xdr:col>
      <xdr:colOff>438150</xdr:colOff>
      <xdr:row>36</xdr:row>
      <xdr:rowOff>9525</xdr:rowOff>
    </xdr:to>
    <xdr:sp macro="" textlink="">
      <xdr:nvSpPr>
        <xdr:cNvPr id="109574" name="AutoShape 6"/>
        <xdr:cNvSpPr>
          <a:spLocks noChangeArrowheads="1"/>
        </xdr:cNvSpPr>
      </xdr:nvSpPr>
      <xdr:spPr bwMode="auto">
        <a:xfrm>
          <a:off x="2162175" y="6134100"/>
          <a:ext cx="76200" cy="457200"/>
        </a:xfrm>
        <a:prstGeom prst="downArrow">
          <a:avLst>
            <a:gd name="adj1" fmla="val 50000"/>
            <a:gd name="adj2" fmla="val 1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866775</xdr:colOff>
      <xdr:row>33</xdr:row>
      <xdr:rowOff>38100</xdr:rowOff>
    </xdr:from>
    <xdr:to>
      <xdr:col>0</xdr:col>
      <xdr:colOff>952500</xdr:colOff>
      <xdr:row>36</xdr:row>
      <xdr:rowOff>19050</xdr:rowOff>
    </xdr:to>
    <xdr:sp macro="" textlink="">
      <xdr:nvSpPr>
        <xdr:cNvPr id="109575" name="AutoShape 7"/>
        <xdr:cNvSpPr>
          <a:spLocks noChangeArrowheads="1"/>
        </xdr:cNvSpPr>
      </xdr:nvSpPr>
      <xdr:spPr bwMode="auto">
        <a:xfrm>
          <a:off x="866775" y="6134100"/>
          <a:ext cx="85725" cy="466725"/>
        </a:xfrm>
        <a:prstGeom prst="downArrow">
          <a:avLst>
            <a:gd name="adj1" fmla="val 50000"/>
            <a:gd name="adj2" fmla="val 13611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4.xml><?xml version="1.0" encoding="utf-8"?>
<c:userShapes xmlns:c="http://schemas.openxmlformats.org/drawingml/2006/chart">
  <cdr:relSizeAnchor xmlns:cdr="http://schemas.openxmlformats.org/drawingml/2006/chartDrawing">
    <cdr:from>
      <cdr:x>0.5274</cdr:x>
      <cdr:y>0.67112</cdr:y>
    </cdr:from>
    <cdr:to>
      <cdr:x>0.64628</cdr:x>
      <cdr:y>0.73363</cdr:y>
    </cdr:to>
    <cdr:sp macro="" textlink="">
      <cdr:nvSpPr>
        <cdr:cNvPr id="111617" name="Text Box 1"/>
        <cdr:cNvSpPr txBox="1">
          <a:spLocks xmlns:a="http://schemas.openxmlformats.org/drawingml/2006/main" noChangeArrowheads="1"/>
        </cdr:cNvSpPr>
      </cdr:nvSpPr>
      <cdr:spPr bwMode="auto">
        <a:xfrm xmlns:a="http://schemas.openxmlformats.org/drawingml/2006/main">
          <a:off x="2334057" y="1850575"/>
          <a:ext cx="525408" cy="17207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0" rIns="0" bIns="0" anchor="ctr" upright="1"/>
        <a:lstStyle xmlns:a="http://schemas.openxmlformats.org/drawingml/2006/main"/>
        <a:p xmlns:a="http://schemas.openxmlformats.org/drawingml/2006/main">
          <a:pPr algn="ctr" rtl="0">
            <a:defRPr sz="1000"/>
          </a:pPr>
          <a:endParaRPr lang="nl-NL"/>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0</xdr:colOff>
      <xdr:row>1</xdr:row>
      <xdr:rowOff>9525</xdr:rowOff>
    </xdr:from>
    <xdr:to>
      <xdr:col>5</xdr:col>
      <xdr:colOff>352425</xdr:colOff>
      <xdr:row>8</xdr:row>
      <xdr:rowOff>161925</xdr:rowOff>
    </xdr:to>
    <xdr:graphicFrame macro="">
      <xdr:nvGraphicFramePr>
        <xdr:cNvPr id="113665" name="Grafiek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8</xdr:row>
      <xdr:rowOff>47625</xdr:rowOff>
    </xdr:from>
    <xdr:to>
      <xdr:col>5</xdr:col>
      <xdr:colOff>352425</xdr:colOff>
      <xdr:row>16</xdr:row>
      <xdr:rowOff>0</xdr:rowOff>
    </xdr:to>
    <xdr:graphicFrame macro="">
      <xdr:nvGraphicFramePr>
        <xdr:cNvPr id="113666" name="Grafiek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14</xdr:row>
      <xdr:rowOff>114300</xdr:rowOff>
    </xdr:from>
    <xdr:to>
      <xdr:col>5</xdr:col>
      <xdr:colOff>352425</xdr:colOff>
      <xdr:row>31</xdr:row>
      <xdr:rowOff>123825</xdr:rowOff>
    </xdr:to>
    <xdr:graphicFrame macro="">
      <xdr:nvGraphicFramePr>
        <xdr:cNvPr id="113667" name="Grafiek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45</xdr:row>
      <xdr:rowOff>104775</xdr:rowOff>
    </xdr:from>
    <xdr:to>
      <xdr:col>8</xdr:col>
      <xdr:colOff>38100</xdr:colOff>
      <xdr:row>66</xdr:row>
      <xdr:rowOff>152400</xdr:rowOff>
    </xdr:to>
    <xdr:graphicFrame macro="">
      <xdr:nvGraphicFramePr>
        <xdr:cNvPr id="113668" name="Grafiek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238125</xdr:colOff>
      <xdr:row>33</xdr:row>
      <xdr:rowOff>28575</xdr:rowOff>
    </xdr:from>
    <xdr:to>
      <xdr:col>4</xdr:col>
      <xdr:colOff>314325</xdr:colOff>
      <xdr:row>35</xdr:row>
      <xdr:rowOff>133350</xdr:rowOff>
    </xdr:to>
    <xdr:sp macro="" textlink="">
      <xdr:nvSpPr>
        <xdr:cNvPr id="113669" name="AutoShape 5"/>
        <xdr:cNvSpPr>
          <a:spLocks noChangeArrowheads="1"/>
        </xdr:cNvSpPr>
      </xdr:nvSpPr>
      <xdr:spPr bwMode="auto">
        <a:xfrm>
          <a:off x="3543300" y="6124575"/>
          <a:ext cx="76200" cy="428625"/>
        </a:xfrm>
        <a:prstGeom prst="downArrow">
          <a:avLst>
            <a:gd name="adj1" fmla="val 50000"/>
            <a:gd name="adj2" fmla="val 14062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361950</xdr:colOff>
      <xdr:row>33</xdr:row>
      <xdr:rowOff>38100</xdr:rowOff>
    </xdr:from>
    <xdr:to>
      <xdr:col>2</xdr:col>
      <xdr:colOff>438150</xdr:colOff>
      <xdr:row>36</xdr:row>
      <xdr:rowOff>9525</xdr:rowOff>
    </xdr:to>
    <xdr:sp macro="" textlink="">
      <xdr:nvSpPr>
        <xdr:cNvPr id="113670" name="AutoShape 6"/>
        <xdr:cNvSpPr>
          <a:spLocks noChangeArrowheads="1"/>
        </xdr:cNvSpPr>
      </xdr:nvSpPr>
      <xdr:spPr bwMode="auto">
        <a:xfrm>
          <a:off x="2162175" y="6134100"/>
          <a:ext cx="76200" cy="457200"/>
        </a:xfrm>
        <a:prstGeom prst="downArrow">
          <a:avLst>
            <a:gd name="adj1" fmla="val 50000"/>
            <a:gd name="adj2" fmla="val 1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866775</xdr:colOff>
      <xdr:row>33</xdr:row>
      <xdr:rowOff>38100</xdr:rowOff>
    </xdr:from>
    <xdr:to>
      <xdr:col>0</xdr:col>
      <xdr:colOff>952500</xdr:colOff>
      <xdr:row>36</xdr:row>
      <xdr:rowOff>19050</xdr:rowOff>
    </xdr:to>
    <xdr:sp macro="" textlink="">
      <xdr:nvSpPr>
        <xdr:cNvPr id="113671" name="AutoShape 7"/>
        <xdr:cNvSpPr>
          <a:spLocks noChangeArrowheads="1"/>
        </xdr:cNvSpPr>
      </xdr:nvSpPr>
      <xdr:spPr bwMode="auto">
        <a:xfrm>
          <a:off x="866775" y="6134100"/>
          <a:ext cx="85725" cy="466725"/>
        </a:xfrm>
        <a:prstGeom prst="downArrow">
          <a:avLst>
            <a:gd name="adj1" fmla="val 50000"/>
            <a:gd name="adj2" fmla="val 13611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6.xml><?xml version="1.0" encoding="utf-8"?>
<c:userShapes xmlns:c="http://schemas.openxmlformats.org/drawingml/2006/chart">
  <cdr:relSizeAnchor xmlns:cdr="http://schemas.openxmlformats.org/drawingml/2006/chartDrawing">
    <cdr:from>
      <cdr:x>0.5274</cdr:x>
      <cdr:y>0.67112</cdr:y>
    </cdr:from>
    <cdr:to>
      <cdr:x>0.64628</cdr:x>
      <cdr:y>0.73363</cdr:y>
    </cdr:to>
    <cdr:sp macro="" textlink="">
      <cdr:nvSpPr>
        <cdr:cNvPr id="115713" name="Text Box 1"/>
        <cdr:cNvSpPr txBox="1">
          <a:spLocks xmlns:a="http://schemas.openxmlformats.org/drawingml/2006/main" noChangeArrowheads="1"/>
        </cdr:cNvSpPr>
      </cdr:nvSpPr>
      <cdr:spPr bwMode="auto">
        <a:xfrm xmlns:a="http://schemas.openxmlformats.org/drawingml/2006/main">
          <a:off x="2334057" y="1850575"/>
          <a:ext cx="525408" cy="17207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0" rIns="0" bIns="0" anchor="ctr" upright="1"/>
        <a:lstStyle xmlns:a="http://schemas.openxmlformats.org/drawingml/2006/main"/>
        <a:p xmlns:a="http://schemas.openxmlformats.org/drawingml/2006/main">
          <a:pPr algn="ctr" rtl="0">
            <a:defRPr sz="1000"/>
          </a:pPr>
          <a:endParaRPr lang="nl-NL"/>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1</xdr:row>
      <xdr:rowOff>9525</xdr:rowOff>
    </xdr:from>
    <xdr:to>
      <xdr:col>5</xdr:col>
      <xdr:colOff>352425</xdr:colOff>
      <xdr:row>8</xdr:row>
      <xdr:rowOff>161925</xdr:rowOff>
    </xdr:to>
    <xdr:graphicFrame macro="">
      <xdr:nvGraphicFramePr>
        <xdr:cNvPr id="117761" name="Grafiek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8</xdr:row>
      <xdr:rowOff>47625</xdr:rowOff>
    </xdr:from>
    <xdr:to>
      <xdr:col>5</xdr:col>
      <xdr:colOff>352425</xdr:colOff>
      <xdr:row>16</xdr:row>
      <xdr:rowOff>0</xdr:rowOff>
    </xdr:to>
    <xdr:graphicFrame macro="">
      <xdr:nvGraphicFramePr>
        <xdr:cNvPr id="117762" name="Grafiek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14</xdr:row>
      <xdr:rowOff>114300</xdr:rowOff>
    </xdr:from>
    <xdr:to>
      <xdr:col>5</xdr:col>
      <xdr:colOff>352425</xdr:colOff>
      <xdr:row>31</xdr:row>
      <xdr:rowOff>123825</xdr:rowOff>
    </xdr:to>
    <xdr:graphicFrame macro="">
      <xdr:nvGraphicFramePr>
        <xdr:cNvPr id="117763" name="Grafiek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45</xdr:row>
      <xdr:rowOff>104775</xdr:rowOff>
    </xdr:from>
    <xdr:to>
      <xdr:col>8</xdr:col>
      <xdr:colOff>38100</xdr:colOff>
      <xdr:row>66</xdr:row>
      <xdr:rowOff>152400</xdr:rowOff>
    </xdr:to>
    <xdr:graphicFrame macro="">
      <xdr:nvGraphicFramePr>
        <xdr:cNvPr id="117764" name="Grafiek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238125</xdr:colOff>
      <xdr:row>33</xdr:row>
      <xdr:rowOff>28575</xdr:rowOff>
    </xdr:from>
    <xdr:to>
      <xdr:col>4</xdr:col>
      <xdr:colOff>314325</xdr:colOff>
      <xdr:row>35</xdr:row>
      <xdr:rowOff>133350</xdr:rowOff>
    </xdr:to>
    <xdr:sp macro="" textlink="">
      <xdr:nvSpPr>
        <xdr:cNvPr id="117765" name="AutoShape 5"/>
        <xdr:cNvSpPr>
          <a:spLocks noChangeArrowheads="1"/>
        </xdr:cNvSpPr>
      </xdr:nvSpPr>
      <xdr:spPr bwMode="auto">
        <a:xfrm>
          <a:off x="3543300" y="6124575"/>
          <a:ext cx="76200" cy="428625"/>
        </a:xfrm>
        <a:prstGeom prst="downArrow">
          <a:avLst>
            <a:gd name="adj1" fmla="val 50000"/>
            <a:gd name="adj2" fmla="val 14062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361950</xdr:colOff>
      <xdr:row>33</xdr:row>
      <xdr:rowOff>38100</xdr:rowOff>
    </xdr:from>
    <xdr:to>
      <xdr:col>2</xdr:col>
      <xdr:colOff>438150</xdr:colOff>
      <xdr:row>36</xdr:row>
      <xdr:rowOff>9525</xdr:rowOff>
    </xdr:to>
    <xdr:sp macro="" textlink="">
      <xdr:nvSpPr>
        <xdr:cNvPr id="117766" name="AutoShape 6"/>
        <xdr:cNvSpPr>
          <a:spLocks noChangeArrowheads="1"/>
        </xdr:cNvSpPr>
      </xdr:nvSpPr>
      <xdr:spPr bwMode="auto">
        <a:xfrm>
          <a:off x="2162175" y="6134100"/>
          <a:ext cx="76200" cy="457200"/>
        </a:xfrm>
        <a:prstGeom prst="downArrow">
          <a:avLst>
            <a:gd name="adj1" fmla="val 50000"/>
            <a:gd name="adj2" fmla="val 1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866775</xdr:colOff>
      <xdr:row>33</xdr:row>
      <xdr:rowOff>38100</xdr:rowOff>
    </xdr:from>
    <xdr:to>
      <xdr:col>0</xdr:col>
      <xdr:colOff>952500</xdr:colOff>
      <xdr:row>36</xdr:row>
      <xdr:rowOff>19050</xdr:rowOff>
    </xdr:to>
    <xdr:sp macro="" textlink="">
      <xdr:nvSpPr>
        <xdr:cNvPr id="117767" name="AutoShape 7"/>
        <xdr:cNvSpPr>
          <a:spLocks noChangeArrowheads="1"/>
        </xdr:cNvSpPr>
      </xdr:nvSpPr>
      <xdr:spPr bwMode="auto">
        <a:xfrm>
          <a:off x="866775" y="6134100"/>
          <a:ext cx="85725" cy="466725"/>
        </a:xfrm>
        <a:prstGeom prst="downArrow">
          <a:avLst>
            <a:gd name="adj1" fmla="val 50000"/>
            <a:gd name="adj2" fmla="val 13611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8.xml><?xml version="1.0" encoding="utf-8"?>
<c:userShapes xmlns:c="http://schemas.openxmlformats.org/drawingml/2006/chart">
  <cdr:relSizeAnchor xmlns:cdr="http://schemas.openxmlformats.org/drawingml/2006/chartDrawing">
    <cdr:from>
      <cdr:x>0.5274</cdr:x>
      <cdr:y>0.67401</cdr:y>
    </cdr:from>
    <cdr:to>
      <cdr:x>0.64628</cdr:x>
      <cdr:y>0.7358</cdr:y>
    </cdr:to>
    <cdr:sp macro="" textlink="">
      <cdr:nvSpPr>
        <cdr:cNvPr id="119809" name="Text Box 1"/>
        <cdr:cNvSpPr txBox="1">
          <a:spLocks xmlns:a="http://schemas.openxmlformats.org/drawingml/2006/main" noChangeArrowheads="1"/>
        </cdr:cNvSpPr>
      </cdr:nvSpPr>
      <cdr:spPr bwMode="auto">
        <a:xfrm xmlns:a="http://schemas.openxmlformats.org/drawingml/2006/main">
          <a:off x="2334057" y="1858547"/>
          <a:ext cx="525408" cy="17007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0" rIns="0" bIns="0" anchor="ctr" upright="1"/>
        <a:lstStyle xmlns:a="http://schemas.openxmlformats.org/drawingml/2006/main"/>
        <a:p xmlns:a="http://schemas.openxmlformats.org/drawingml/2006/main">
          <a:pPr algn="ctr" rtl="0">
            <a:defRPr sz="1000"/>
          </a:pPr>
          <a:endParaRPr lang="nl-NL"/>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0</xdr:colOff>
      <xdr:row>1</xdr:row>
      <xdr:rowOff>9525</xdr:rowOff>
    </xdr:from>
    <xdr:to>
      <xdr:col>5</xdr:col>
      <xdr:colOff>352425</xdr:colOff>
      <xdr:row>8</xdr:row>
      <xdr:rowOff>161925</xdr:rowOff>
    </xdr:to>
    <xdr:graphicFrame macro="">
      <xdr:nvGraphicFramePr>
        <xdr:cNvPr id="121857" name="Grafiek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8</xdr:row>
      <xdr:rowOff>47625</xdr:rowOff>
    </xdr:from>
    <xdr:to>
      <xdr:col>5</xdr:col>
      <xdr:colOff>352425</xdr:colOff>
      <xdr:row>16</xdr:row>
      <xdr:rowOff>0</xdr:rowOff>
    </xdr:to>
    <xdr:graphicFrame macro="">
      <xdr:nvGraphicFramePr>
        <xdr:cNvPr id="121858" name="Grafiek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14</xdr:row>
      <xdr:rowOff>114300</xdr:rowOff>
    </xdr:from>
    <xdr:to>
      <xdr:col>5</xdr:col>
      <xdr:colOff>352425</xdr:colOff>
      <xdr:row>31</xdr:row>
      <xdr:rowOff>123825</xdr:rowOff>
    </xdr:to>
    <xdr:graphicFrame macro="">
      <xdr:nvGraphicFramePr>
        <xdr:cNvPr id="121859" name="Grafiek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45</xdr:row>
      <xdr:rowOff>104775</xdr:rowOff>
    </xdr:from>
    <xdr:to>
      <xdr:col>8</xdr:col>
      <xdr:colOff>38100</xdr:colOff>
      <xdr:row>66</xdr:row>
      <xdr:rowOff>152400</xdr:rowOff>
    </xdr:to>
    <xdr:graphicFrame macro="">
      <xdr:nvGraphicFramePr>
        <xdr:cNvPr id="121860" name="Grafiek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238125</xdr:colOff>
      <xdr:row>33</xdr:row>
      <xdr:rowOff>28575</xdr:rowOff>
    </xdr:from>
    <xdr:to>
      <xdr:col>4</xdr:col>
      <xdr:colOff>314325</xdr:colOff>
      <xdr:row>35</xdr:row>
      <xdr:rowOff>133350</xdr:rowOff>
    </xdr:to>
    <xdr:sp macro="" textlink="">
      <xdr:nvSpPr>
        <xdr:cNvPr id="121861" name="AutoShape 5"/>
        <xdr:cNvSpPr>
          <a:spLocks noChangeArrowheads="1"/>
        </xdr:cNvSpPr>
      </xdr:nvSpPr>
      <xdr:spPr bwMode="auto">
        <a:xfrm>
          <a:off x="3543300" y="6124575"/>
          <a:ext cx="76200" cy="428625"/>
        </a:xfrm>
        <a:prstGeom prst="downArrow">
          <a:avLst>
            <a:gd name="adj1" fmla="val 50000"/>
            <a:gd name="adj2" fmla="val 14062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361950</xdr:colOff>
      <xdr:row>33</xdr:row>
      <xdr:rowOff>38100</xdr:rowOff>
    </xdr:from>
    <xdr:to>
      <xdr:col>2</xdr:col>
      <xdr:colOff>438150</xdr:colOff>
      <xdr:row>36</xdr:row>
      <xdr:rowOff>9525</xdr:rowOff>
    </xdr:to>
    <xdr:sp macro="" textlink="">
      <xdr:nvSpPr>
        <xdr:cNvPr id="121862" name="AutoShape 6"/>
        <xdr:cNvSpPr>
          <a:spLocks noChangeArrowheads="1"/>
        </xdr:cNvSpPr>
      </xdr:nvSpPr>
      <xdr:spPr bwMode="auto">
        <a:xfrm>
          <a:off x="2162175" y="6134100"/>
          <a:ext cx="76200" cy="457200"/>
        </a:xfrm>
        <a:prstGeom prst="downArrow">
          <a:avLst>
            <a:gd name="adj1" fmla="val 50000"/>
            <a:gd name="adj2" fmla="val 1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866775</xdr:colOff>
      <xdr:row>33</xdr:row>
      <xdr:rowOff>38100</xdr:rowOff>
    </xdr:from>
    <xdr:to>
      <xdr:col>0</xdr:col>
      <xdr:colOff>952500</xdr:colOff>
      <xdr:row>36</xdr:row>
      <xdr:rowOff>19050</xdr:rowOff>
    </xdr:to>
    <xdr:sp macro="" textlink="">
      <xdr:nvSpPr>
        <xdr:cNvPr id="121863" name="AutoShape 7"/>
        <xdr:cNvSpPr>
          <a:spLocks noChangeArrowheads="1"/>
        </xdr:cNvSpPr>
      </xdr:nvSpPr>
      <xdr:spPr bwMode="auto">
        <a:xfrm>
          <a:off x="866775" y="6134100"/>
          <a:ext cx="85725" cy="466725"/>
        </a:xfrm>
        <a:prstGeom prst="downArrow">
          <a:avLst>
            <a:gd name="adj1" fmla="val 50000"/>
            <a:gd name="adj2" fmla="val 13611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112"/>
  <sheetViews>
    <sheetView tabSelected="1" zoomScale="75" workbookViewId="0">
      <selection activeCell="L2" sqref="L2:P2"/>
    </sheetView>
  </sheetViews>
  <sheetFormatPr defaultRowHeight="12.75" x14ac:dyDescent="0.2"/>
  <cols>
    <col min="1" max="1" width="16.140625" customWidth="1"/>
    <col min="2" max="2" width="11.140625" customWidth="1"/>
    <col min="3" max="5" width="4.5703125" customWidth="1"/>
    <col min="6" max="6" width="6.140625" customWidth="1"/>
    <col min="7" max="7" width="0.5703125" customWidth="1"/>
    <col min="8" max="8" width="5.5703125" customWidth="1"/>
    <col min="9" max="9" width="0.5703125" customWidth="1"/>
    <col min="10" max="10" width="6.42578125" customWidth="1"/>
    <col min="11" max="11" width="0.5703125" customWidth="1"/>
    <col min="12" max="12" width="6.7109375" customWidth="1"/>
    <col min="13" max="13" width="0.5703125" customWidth="1"/>
    <col min="14" max="16" width="4.5703125" customWidth="1"/>
    <col min="17" max="17" width="5.5703125" customWidth="1"/>
    <col min="18" max="18" width="0.5703125" customWidth="1"/>
    <col min="19" max="19" width="5.5703125" customWidth="1"/>
    <col min="20" max="20" width="0.5703125" customWidth="1"/>
    <col min="21" max="21" width="7.7109375" customWidth="1"/>
    <col min="22" max="22" width="5.5703125" customWidth="1"/>
    <col min="23" max="23" width="0.5703125" customWidth="1"/>
    <col min="24" max="26" width="4.5703125" customWidth="1"/>
    <col min="27" max="27" width="5.5703125" customWidth="1"/>
    <col min="28" max="28" width="0.5703125" customWidth="1"/>
    <col min="29" max="31" width="4.5703125" customWidth="1"/>
    <col min="32" max="32" width="5.42578125" customWidth="1"/>
    <col min="33" max="33" width="0.5703125" customWidth="1"/>
    <col min="34" max="34" width="5.42578125" customWidth="1"/>
    <col min="35" max="35" width="0.5703125" customWidth="1"/>
    <col min="36" max="38" width="4.5703125" customWidth="1"/>
    <col min="39" max="39" width="5.5703125" customWidth="1"/>
    <col min="40" max="40" width="0.5703125" customWidth="1"/>
    <col min="41" max="41" width="5.42578125" customWidth="1"/>
    <col min="42" max="42" width="0.5703125" customWidth="1"/>
    <col min="43" max="43" width="11.140625" customWidth="1"/>
    <col min="44" max="44" width="6.42578125" customWidth="1"/>
    <col min="45" max="45" width="39.28515625" customWidth="1"/>
    <col min="47" max="47" width="38" customWidth="1"/>
    <col min="48" max="48" width="10.85546875" customWidth="1"/>
    <col min="49" max="49" width="10.7109375" customWidth="1"/>
    <col min="52" max="52" width="12.42578125" customWidth="1"/>
    <col min="53" max="53" width="12.7109375" customWidth="1"/>
    <col min="54" max="54" width="4.85546875" customWidth="1"/>
    <col min="56" max="56" width="11.28515625" customWidth="1"/>
    <col min="57" max="57" width="12.42578125" customWidth="1"/>
    <col min="59" max="59" width="12.42578125" customWidth="1"/>
    <col min="60" max="60" width="0.5703125" customWidth="1"/>
    <col min="61" max="61" width="11.140625" customWidth="1"/>
    <col min="62" max="62" width="21.85546875" customWidth="1"/>
  </cols>
  <sheetData>
    <row r="1" spans="1:62" ht="18" x14ac:dyDescent="0.25">
      <c r="A1" s="272" t="s">
        <v>76</v>
      </c>
      <c r="B1" s="272"/>
      <c r="C1" s="272"/>
      <c r="D1" s="272"/>
      <c r="E1" s="272"/>
      <c r="F1" s="272"/>
      <c r="G1" s="272"/>
      <c r="H1" s="272"/>
      <c r="I1" s="272"/>
      <c r="J1" s="272"/>
      <c r="K1" s="272"/>
      <c r="L1" s="272"/>
      <c r="M1" s="272"/>
      <c r="N1" s="272"/>
      <c r="O1" s="272"/>
      <c r="P1" s="272"/>
      <c r="Q1" s="272"/>
      <c r="R1" s="272"/>
      <c r="S1" s="272"/>
      <c r="T1" s="272"/>
      <c r="U1" s="272"/>
      <c r="V1" s="272"/>
      <c r="W1" s="272"/>
      <c r="X1" s="272"/>
      <c r="Y1" s="272"/>
      <c r="Z1" s="272"/>
      <c r="AA1" s="272"/>
      <c r="AB1" s="272"/>
      <c r="AC1" s="272"/>
      <c r="AD1" s="272"/>
      <c r="AE1" s="272"/>
      <c r="AF1" s="272"/>
      <c r="AG1" s="272"/>
      <c r="AH1" s="272"/>
      <c r="AI1" s="272"/>
      <c r="AJ1" s="272"/>
      <c r="AK1" s="272"/>
      <c r="AL1" s="272"/>
      <c r="AM1" s="272"/>
      <c r="AN1" s="272"/>
      <c r="AO1" s="272"/>
      <c r="AP1" s="272"/>
      <c r="AQ1" s="249"/>
      <c r="AR1" s="249"/>
      <c r="AS1" s="249"/>
      <c r="AT1" s="249"/>
      <c r="AU1" s="249"/>
      <c r="AV1" s="249"/>
      <c r="AW1" s="249"/>
      <c r="AX1" s="249"/>
      <c r="AY1" s="249"/>
      <c r="AZ1" s="249"/>
      <c r="BA1" s="249"/>
      <c r="BB1" s="249"/>
      <c r="BC1" s="249"/>
      <c r="BD1" s="249"/>
      <c r="BE1" s="249"/>
      <c r="BF1" s="249"/>
      <c r="BG1" s="249"/>
      <c r="BH1" s="249"/>
      <c r="BI1" s="249"/>
      <c r="BJ1" s="249"/>
    </row>
    <row r="2" spans="1:62" ht="15.75" customHeight="1" x14ac:dyDescent="0.2">
      <c r="A2" s="103" t="s">
        <v>0</v>
      </c>
      <c r="B2" s="103"/>
      <c r="C2" s="103"/>
      <c r="D2" s="103"/>
      <c r="E2" s="103"/>
      <c r="F2" s="278" t="s">
        <v>56</v>
      </c>
      <c r="G2" s="278"/>
      <c r="H2" s="278"/>
      <c r="I2" s="278"/>
      <c r="J2" s="278"/>
      <c r="K2" s="278"/>
      <c r="L2" s="275"/>
      <c r="M2" s="276"/>
      <c r="N2" s="276"/>
      <c r="O2" s="276"/>
      <c r="P2" s="277"/>
      <c r="Q2" s="279"/>
      <c r="R2" s="279"/>
      <c r="S2" s="279"/>
      <c r="T2" s="279"/>
      <c r="U2" s="279"/>
      <c r="V2" s="279"/>
      <c r="W2" s="279"/>
      <c r="X2" s="279"/>
      <c r="Y2" s="279"/>
      <c r="Z2" s="279"/>
      <c r="AA2" s="279"/>
      <c r="AB2" s="279"/>
      <c r="AC2" s="279"/>
      <c r="AD2" s="279"/>
      <c r="AE2" s="279"/>
      <c r="AF2" s="279"/>
      <c r="AG2" s="279"/>
      <c r="AH2" s="279"/>
      <c r="AI2" s="279"/>
      <c r="AJ2" s="279"/>
      <c r="AK2" s="279"/>
      <c r="AL2" s="279"/>
      <c r="AM2" s="279"/>
      <c r="AN2" s="279"/>
      <c r="AO2" s="279"/>
      <c r="AP2" s="279"/>
      <c r="AQ2" s="249"/>
      <c r="AR2" s="249"/>
      <c r="AS2" s="249"/>
      <c r="AT2" s="249"/>
      <c r="AU2" s="249"/>
      <c r="AV2" s="249"/>
      <c r="AW2" s="249"/>
      <c r="AX2" s="249"/>
      <c r="AY2" s="249"/>
      <c r="AZ2" s="249"/>
      <c r="BA2" s="249"/>
      <c r="BB2" s="249"/>
      <c r="BC2" s="249"/>
      <c r="BD2" s="249"/>
      <c r="BE2" s="249"/>
      <c r="BF2" s="249"/>
      <c r="BG2" s="249"/>
      <c r="BH2" s="249"/>
      <c r="BI2" s="249"/>
      <c r="BJ2" s="249"/>
    </row>
    <row r="3" spans="1:62" ht="15.75" x14ac:dyDescent="0.25">
      <c r="A3" s="274" t="s">
        <v>1</v>
      </c>
      <c r="B3" s="274"/>
      <c r="C3" s="274"/>
      <c r="D3" s="274"/>
      <c r="E3" s="274"/>
      <c r="F3" s="273" t="s">
        <v>2</v>
      </c>
      <c r="G3" s="273"/>
      <c r="H3" s="273"/>
      <c r="I3" s="273"/>
      <c r="J3" s="273"/>
      <c r="K3" s="273"/>
      <c r="L3" s="260"/>
      <c r="M3" s="261"/>
      <c r="N3" s="261"/>
      <c r="O3" s="261"/>
      <c r="P3" s="261"/>
      <c r="Q3" s="261"/>
      <c r="R3" s="261"/>
      <c r="S3" s="261"/>
      <c r="T3" s="261"/>
      <c r="U3" s="261"/>
      <c r="V3" s="261"/>
      <c r="W3" s="261"/>
      <c r="X3" s="261"/>
      <c r="Y3" s="261"/>
      <c r="Z3" s="261"/>
      <c r="AA3" s="261"/>
      <c r="AB3" s="261"/>
      <c r="AC3" s="262"/>
      <c r="AD3" s="282"/>
      <c r="AE3" s="283"/>
      <c r="AF3" s="283"/>
      <c r="AG3" s="283"/>
      <c r="AH3" s="283"/>
      <c r="AI3" s="283"/>
      <c r="AJ3" s="283"/>
      <c r="AK3" s="283"/>
      <c r="AL3" s="283"/>
      <c r="AM3" s="283"/>
      <c r="AN3" s="283"/>
      <c r="AO3" s="283"/>
      <c r="AP3" s="283"/>
      <c r="AQ3" s="249"/>
      <c r="AR3" s="249"/>
      <c r="AS3" s="249"/>
      <c r="AT3" s="249"/>
      <c r="AU3" s="249"/>
      <c r="AV3" s="249"/>
      <c r="AW3" s="249"/>
      <c r="AX3" s="249"/>
      <c r="AY3" s="249"/>
      <c r="AZ3" s="249"/>
      <c r="BA3" s="249"/>
      <c r="BB3" s="249"/>
      <c r="BC3" s="249"/>
      <c r="BD3" s="249"/>
      <c r="BE3" s="249"/>
      <c r="BF3" s="249"/>
      <c r="BG3" s="249"/>
      <c r="BH3" s="249"/>
      <c r="BI3" s="249"/>
      <c r="BJ3" s="249"/>
    </row>
    <row r="4" spans="1:62" ht="25.5" customHeight="1" thickBot="1" x14ac:dyDescent="0.25">
      <c r="A4" s="237"/>
      <c r="B4" s="237"/>
      <c r="C4" s="237"/>
      <c r="D4" s="237"/>
      <c r="E4" s="237"/>
      <c r="F4" s="237"/>
      <c r="G4" s="237"/>
      <c r="H4" s="237"/>
      <c r="I4" s="237"/>
      <c r="J4" s="237"/>
      <c r="K4" s="237"/>
      <c r="L4" s="237"/>
      <c r="M4" s="237"/>
      <c r="N4" s="237"/>
      <c r="O4" s="237"/>
      <c r="P4" s="237"/>
      <c r="Q4" s="237"/>
      <c r="R4" s="237"/>
      <c r="S4" s="237"/>
      <c r="T4" s="237"/>
      <c r="U4" s="237"/>
      <c r="V4" s="237"/>
      <c r="W4" s="237"/>
      <c r="X4" s="237"/>
      <c r="Y4" s="237"/>
      <c r="Z4" s="237"/>
      <c r="AA4" s="237"/>
      <c r="AB4" s="237"/>
      <c r="AC4" s="237"/>
      <c r="AD4" s="237"/>
      <c r="AE4" s="237"/>
      <c r="AF4" s="237"/>
      <c r="AG4" s="237"/>
      <c r="AH4" s="237"/>
      <c r="AI4" s="237"/>
      <c r="AJ4" s="237"/>
      <c r="AK4" s="237"/>
      <c r="AL4" s="237"/>
      <c r="AM4" s="237"/>
      <c r="AN4" s="237"/>
      <c r="AO4" s="237"/>
      <c r="AP4" s="237"/>
      <c r="AQ4" s="249"/>
      <c r="AR4" s="249"/>
      <c r="AS4" s="249"/>
      <c r="AT4" s="249"/>
      <c r="AU4" s="249"/>
      <c r="AV4" s="249"/>
      <c r="AW4" s="249"/>
      <c r="AX4" s="249"/>
      <c r="AY4" s="249"/>
      <c r="AZ4" s="249"/>
      <c r="BA4" s="249"/>
      <c r="BB4" s="249"/>
      <c r="BC4" s="249"/>
      <c r="BD4" s="249"/>
      <c r="BE4" s="249"/>
      <c r="BF4" s="249"/>
      <c r="BG4" s="249"/>
      <c r="BH4" s="249"/>
      <c r="BI4" s="249"/>
      <c r="BJ4" s="249"/>
    </row>
    <row r="5" spans="1:62" ht="15" customHeight="1" x14ac:dyDescent="0.25">
      <c r="A5" s="265" t="s">
        <v>64</v>
      </c>
      <c r="B5" s="266"/>
      <c r="C5" s="269" t="s">
        <v>3</v>
      </c>
      <c r="D5" s="270"/>
      <c r="E5" s="270"/>
      <c r="F5" s="270"/>
      <c r="G5" s="270"/>
      <c r="H5" s="270"/>
      <c r="I5" s="270"/>
      <c r="J5" s="270"/>
      <c r="K5" s="270"/>
      <c r="L5" s="270"/>
      <c r="M5" s="271"/>
      <c r="N5" s="269" t="s">
        <v>5</v>
      </c>
      <c r="O5" s="270"/>
      <c r="P5" s="270"/>
      <c r="Q5" s="270"/>
      <c r="R5" s="270"/>
      <c r="S5" s="270"/>
      <c r="T5" s="271"/>
      <c r="U5" s="269" t="s">
        <v>40</v>
      </c>
      <c r="V5" s="270"/>
      <c r="W5" s="271"/>
      <c r="X5" s="270" t="s">
        <v>41</v>
      </c>
      <c r="Y5" s="270"/>
      <c r="Z5" s="270"/>
      <c r="AA5" s="270"/>
      <c r="AB5" s="271"/>
      <c r="AC5" s="269" t="s">
        <v>42</v>
      </c>
      <c r="AD5" s="270"/>
      <c r="AE5" s="270"/>
      <c r="AF5" s="270"/>
      <c r="AG5" s="270"/>
      <c r="AH5" s="270"/>
      <c r="AI5" s="271"/>
      <c r="AJ5" s="269" t="s">
        <v>43</v>
      </c>
      <c r="AK5" s="270"/>
      <c r="AL5" s="270"/>
      <c r="AM5" s="270"/>
      <c r="AN5" s="270"/>
      <c r="AO5" s="270"/>
      <c r="AP5" s="271"/>
      <c r="AQ5" s="249"/>
      <c r="AR5" s="249"/>
      <c r="AS5" s="249"/>
      <c r="AT5" s="249"/>
      <c r="AU5" s="249"/>
      <c r="AV5" s="249"/>
      <c r="AW5" s="249"/>
      <c r="AX5" s="249"/>
      <c r="AY5" s="249"/>
      <c r="AZ5" s="249"/>
      <c r="BA5" s="249"/>
      <c r="BB5" s="249"/>
      <c r="BC5" s="249"/>
      <c r="BD5" s="249"/>
      <c r="BE5" s="249"/>
      <c r="BF5" s="249"/>
      <c r="BG5" s="249"/>
      <c r="BH5" s="249"/>
      <c r="BI5" s="249"/>
      <c r="BJ5" s="249"/>
    </row>
    <row r="6" spans="1:62" s="1" customFormat="1" ht="54" customHeight="1" thickBot="1" x14ac:dyDescent="0.3">
      <c r="A6" s="267"/>
      <c r="B6" s="268"/>
      <c r="C6" s="246" t="s">
        <v>4</v>
      </c>
      <c r="D6" s="247"/>
      <c r="E6" s="247"/>
      <c r="F6" s="247"/>
      <c r="G6" s="247"/>
      <c r="H6" s="247"/>
      <c r="I6" s="247"/>
      <c r="J6" s="247"/>
      <c r="K6" s="247"/>
      <c r="L6" s="247"/>
      <c r="M6" s="248"/>
      <c r="N6" s="246" t="s">
        <v>80</v>
      </c>
      <c r="O6" s="247"/>
      <c r="P6" s="247"/>
      <c r="Q6" s="247"/>
      <c r="R6" s="247"/>
      <c r="S6" s="247"/>
      <c r="T6" s="248"/>
      <c r="U6" s="247" t="s">
        <v>81</v>
      </c>
      <c r="V6" s="247"/>
      <c r="W6" s="248"/>
      <c r="X6" s="247" t="s">
        <v>102</v>
      </c>
      <c r="Y6" s="247"/>
      <c r="Z6" s="247"/>
      <c r="AA6" s="247"/>
      <c r="AB6" s="248"/>
      <c r="AC6" s="246" t="s">
        <v>83</v>
      </c>
      <c r="AD6" s="247"/>
      <c r="AE6" s="247"/>
      <c r="AF6" s="247"/>
      <c r="AG6" s="247"/>
      <c r="AH6" s="247"/>
      <c r="AI6" s="248"/>
      <c r="AJ6" s="246" t="s">
        <v>84</v>
      </c>
      <c r="AK6" s="247"/>
      <c r="AL6" s="247"/>
      <c r="AM6" s="247"/>
      <c r="AN6" s="247"/>
      <c r="AO6" s="247"/>
      <c r="AP6" s="248"/>
      <c r="AQ6" s="249"/>
      <c r="AR6" s="280" t="s">
        <v>57</v>
      </c>
      <c r="AS6" s="280"/>
      <c r="AT6" s="227">
        <f>A6</f>
        <v>0</v>
      </c>
      <c r="AU6" s="227"/>
      <c r="AV6" s="227"/>
      <c r="AW6" s="227"/>
      <c r="AX6" s="253"/>
      <c r="AY6" s="252" t="s">
        <v>24</v>
      </c>
      <c r="AZ6" s="252"/>
      <c r="BA6" s="252"/>
      <c r="BB6" s="252"/>
      <c r="BC6" s="252" t="s">
        <v>48</v>
      </c>
      <c r="BD6" s="252"/>
      <c r="BE6" s="252"/>
      <c r="BF6" s="252"/>
      <c r="BG6" s="252"/>
      <c r="BH6" s="30"/>
      <c r="BJ6" s="249"/>
    </row>
    <row r="7" spans="1:62" s="1" customFormat="1" ht="2.25" customHeight="1" thickBot="1" x14ac:dyDescent="0.25">
      <c r="A7" s="17"/>
      <c r="B7" s="10"/>
      <c r="C7" s="254" t="s">
        <v>77</v>
      </c>
      <c r="D7" s="255"/>
      <c r="E7" s="255"/>
      <c r="F7" s="4"/>
      <c r="G7" s="4"/>
      <c r="H7" s="4"/>
      <c r="I7" s="4"/>
      <c r="J7" s="4"/>
      <c r="K7" s="4"/>
      <c r="L7" s="4"/>
      <c r="M7" s="12"/>
      <c r="N7" s="254" t="s">
        <v>77</v>
      </c>
      <c r="O7" s="255"/>
      <c r="P7" s="255"/>
      <c r="Q7" s="4"/>
      <c r="R7" s="4"/>
      <c r="S7" s="4"/>
      <c r="T7" s="4"/>
      <c r="U7" s="254" t="s">
        <v>77</v>
      </c>
      <c r="V7" s="18"/>
      <c r="W7" s="12"/>
      <c r="X7" s="255" t="s">
        <v>77</v>
      </c>
      <c r="Y7" s="255"/>
      <c r="Z7" s="255"/>
      <c r="AA7" s="4"/>
      <c r="AB7" s="12"/>
      <c r="AC7" s="254" t="s">
        <v>77</v>
      </c>
      <c r="AD7" s="255"/>
      <c r="AE7" s="255"/>
      <c r="AF7" s="70"/>
      <c r="AG7" s="70"/>
      <c r="AH7" s="4"/>
      <c r="AI7" s="12"/>
      <c r="AJ7" s="254" t="s">
        <v>77</v>
      </c>
      <c r="AK7" s="255"/>
      <c r="AL7" s="255"/>
      <c r="AM7" s="70"/>
      <c r="AN7" s="70"/>
      <c r="AO7" s="4"/>
      <c r="AP7" s="12"/>
      <c r="AQ7" s="249"/>
      <c r="AR7" s="229" t="s">
        <v>17</v>
      </c>
      <c r="AS7" s="229" t="s">
        <v>12</v>
      </c>
      <c r="AT7" s="234" t="s">
        <v>13</v>
      </c>
      <c r="AU7" s="229" t="s">
        <v>14</v>
      </c>
      <c r="AV7" s="230" t="s">
        <v>15</v>
      </c>
      <c r="AW7" s="228" t="s">
        <v>16</v>
      </c>
      <c r="AX7" s="253"/>
      <c r="BB7" s="252"/>
      <c r="BJ7" s="249"/>
    </row>
    <row r="8" spans="1:62" s="1" customFormat="1" ht="27.75" customHeight="1" thickBot="1" x14ac:dyDescent="0.25">
      <c r="A8" s="229" t="s">
        <v>79</v>
      </c>
      <c r="B8" s="229" t="s">
        <v>78</v>
      </c>
      <c r="C8" s="256"/>
      <c r="D8" s="253"/>
      <c r="E8" s="253"/>
      <c r="F8" s="238" t="s">
        <v>6</v>
      </c>
      <c r="G8" s="3"/>
      <c r="H8" s="258" t="s">
        <v>7</v>
      </c>
      <c r="I8" s="3"/>
      <c r="J8" s="238" t="s">
        <v>8</v>
      </c>
      <c r="K8" s="3"/>
      <c r="L8" s="258" t="s">
        <v>9</v>
      </c>
      <c r="M8" s="5"/>
      <c r="N8" s="256"/>
      <c r="O8" s="253"/>
      <c r="P8" s="253"/>
      <c r="Q8" s="238" t="s">
        <v>10</v>
      </c>
      <c r="R8" s="3"/>
      <c r="S8" s="258" t="s">
        <v>11</v>
      </c>
      <c r="T8" s="3"/>
      <c r="U8" s="256"/>
      <c r="V8" s="258" t="s">
        <v>11</v>
      </c>
      <c r="W8" s="5"/>
      <c r="X8" s="253"/>
      <c r="Y8" s="253"/>
      <c r="Z8" s="253"/>
      <c r="AA8" s="258" t="s">
        <v>11</v>
      </c>
      <c r="AB8" s="5"/>
      <c r="AC8" s="256"/>
      <c r="AD8" s="253"/>
      <c r="AE8" s="253"/>
      <c r="AF8" s="238" t="s">
        <v>10</v>
      </c>
      <c r="AG8" s="70"/>
      <c r="AH8" s="258" t="s">
        <v>11</v>
      </c>
      <c r="AI8" s="5"/>
      <c r="AJ8" s="256"/>
      <c r="AK8" s="253"/>
      <c r="AL8" s="253"/>
      <c r="AM8" s="238" t="s">
        <v>10</v>
      </c>
      <c r="AN8" s="70"/>
      <c r="AO8" s="258" t="s">
        <v>11</v>
      </c>
      <c r="AP8" s="5"/>
      <c r="AQ8" s="249"/>
      <c r="AR8" s="226"/>
      <c r="AS8" s="226"/>
      <c r="AT8" s="226"/>
      <c r="AU8" s="226"/>
      <c r="AV8" s="226"/>
      <c r="AW8" s="226"/>
      <c r="AX8" s="253"/>
      <c r="AY8" s="36"/>
      <c r="AZ8" s="35" t="s">
        <v>20</v>
      </c>
      <c r="BA8" s="35" t="s">
        <v>21</v>
      </c>
      <c r="BB8" s="252"/>
      <c r="BC8" s="33"/>
      <c r="BD8" s="36" t="s">
        <v>22</v>
      </c>
      <c r="BE8" s="34" t="s">
        <v>20</v>
      </c>
      <c r="BF8" s="36" t="s">
        <v>23</v>
      </c>
      <c r="BG8" s="35" t="s">
        <v>21</v>
      </c>
      <c r="BH8" s="35"/>
      <c r="BI8" s="36" t="s">
        <v>25</v>
      </c>
      <c r="BJ8" s="249"/>
    </row>
    <row r="9" spans="1:62" x14ac:dyDescent="0.2">
      <c r="A9" s="263"/>
      <c r="B9" s="264"/>
      <c r="C9" s="6"/>
      <c r="D9" s="7"/>
      <c r="E9" s="8"/>
      <c r="F9" s="239"/>
      <c r="G9" s="2"/>
      <c r="H9" s="259"/>
      <c r="I9" s="2"/>
      <c r="J9" s="239"/>
      <c r="K9" s="2"/>
      <c r="L9" s="259"/>
      <c r="M9" s="9"/>
      <c r="N9" s="6"/>
      <c r="O9" s="7"/>
      <c r="P9" s="8"/>
      <c r="Q9" s="239"/>
      <c r="R9" s="2"/>
      <c r="S9" s="259"/>
      <c r="T9" s="2"/>
      <c r="U9" s="110"/>
      <c r="V9" s="259"/>
      <c r="W9" s="9"/>
      <c r="X9" s="6"/>
      <c r="Y9" s="7"/>
      <c r="Z9" s="8"/>
      <c r="AA9" s="259"/>
      <c r="AB9" s="9"/>
      <c r="AC9" s="6"/>
      <c r="AD9" s="7"/>
      <c r="AE9" s="73"/>
      <c r="AF9" s="257"/>
      <c r="AG9" s="29"/>
      <c r="AH9" s="259"/>
      <c r="AI9" s="9"/>
      <c r="AJ9" s="6"/>
      <c r="AK9" s="7"/>
      <c r="AL9" s="8"/>
      <c r="AM9" s="257"/>
      <c r="AN9" s="29"/>
      <c r="AO9" s="259"/>
      <c r="AP9" s="9"/>
      <c r="AQ9" s="249"/>
      <c r="AR9" s="74">
        <v>1</v>
      </c>
      <c r="AS9" s="48" t="s">
        <v>38</v>
      </c>
      <c r="AT9" s="50" t="str">
        <f>IF(B20=0,"---",(D20+E20)/B20)</f>
        <v>---</v>
      </c>
      <c r="AU9" s="9" t="s">
        <v>27</v>
      </c>
      <c r="AV9" s="27" t="str">
        <f>IF(D20=0,"---",F20/D20)</f>
        <v>---</v>
      </c>
      <c r="AW9" s="28" t="str">
        <f>IF(E20=0,"---",H20/E20)</f>
        <v>---</v>
      </c>
      <c r="AX9" s="253"/>
      <c r="AY9" s="75">
        <v>1</v>
      </c>
      <c r="AZ9" s="31" t="str">
        <f t="shared" ref="AZ9:AZ15" si="0">IF(AV9="---","---",100%-AV9)</f>
        <v>---</v>
      </c>
      <c r="BA9" s="31" t="str">
        <f t="shared" ref="BA9:BA14" si="1">IF(AW9="---","---",100%-AW9)</f>
        <v>---</v>
      </c>
      <c r="BB9" s="252"/>
      <c r="BC9" s="75">
        <v>1</v>
      </c>
      <c r="BD9" s="37" t="str">
        <f>IF(B20=0,"---",IF(D20=0,"---",F20/B20))</f>
        <v>---</v>
      </c>
      <c r="BE9" s="87" t="str">
        <f>IF(B20=0,"---",IF(D20=0,"---",(D20-F20)/B20))</f>
        <v>---</v>
      </c>
      <c r="BF9" s="37" t="str">
        <f>IF(B20=0,"---",IF(E20=0,"---",H20/B20))</f>
        <v>---</v>
      </c>
      <c r="BG9" s="37" t="str">
        <f>IF(B20=0,"---",IF(E20=0,"---",(E20-H20)/B20))</f>
        <v>---</v>
      </c>
      <c r="BH9" s="37"/>
      <c r="BI9" s="39">
        <f t="shared" ref="BI9:BI15" si="2">SUM(BD9:BG9)</f>
        <v>0</v>
      </c>
      <c r="BJ9" s="249"/>
    </row>
    <row r="10" spans="1:62" x14ac:dyDescent="0.2">
      <c r="A10" s="56"/>
      <c r="B10" s="56"/>
      <c r="C10" s="59"/>
      <c r="D10" s="59"/>
      <c r="E10" s="59"/>
      <c r="F10" s="62"/>
      <c r="G10" s="13">
        <v>5</v>
      </c>
      <c r="H10" s="65"/>
      <c r="I10" s="13"/>
      <c r="J10" s="62"/>
      <c r="K10" s="13"/>
      <c r="L10" s="65"/>
      <c r="M10" s="14"/>
      <c r="N10" s="59"/>
      <c r="O10" s="59"/>
      <c r="P10" s="59"/>
      <c r="Q10" s="62"/>
      <c r="R10" s="13"/>
      <c r="S10" s="65"/>
      <c r="T10" s="13"/>
      <c r="U10" s="111"/>
      <c r="V10" s="66"/>
      <c r="W10" s="14"/>
      <c r="X10" s="59"/>
      <c r="Y10" s="59"/>
      <c r="Z10" s="59"/>
      <c r="AA10" s="65"/>
      <c r="AB10" s="14"/>
      <c r="AC10" s="59"/>
      <c r="AD10" s="59"/>
      <c r="AE10" s="72"/>
      <c r="AF10" s="62"/>
      <c r="AG10" s="99">
        <v>5</v>
      </c>
      <c r="AH10" s="65"/>
      <c r="AI10" s="14"/>
      <c r="AJ10" s="59"/>
      <c r="AK10" s="59"/>
      <c r="AL10" s="59"/>
      <c r="AM10" s="62"/>
      <c r="AN10" s="99"/>
      <c r="AO10" s="65"/>
      <c r="AP10" s="14"/>
      <c r="AQ10" s="249"/>
      <c r="AR10" s="74">
        <v>1</v>
      </c>
      <c r="AS10" s="52" t="s">
        <v>39</v>
      </c>
      <c r="AT10" s="49" t="str">
        <f>IF(B20=0,"---",(D20+E20)/B20)</f>
        <v>---</v>
      </c>
      <c r="AU10" s="9" t="s">
        <v>18</v>
      </c>
      <c r="AV10" s="27" t="str">
        <f>IF(D20=0,"---",J20/D20)</f>
        <v>---</v>
      </c>
      <c r="AW10" s="28" t="str">
        <f>IF(E20=0,"---",L20/E20)</f>
        <v>---</v>
      </c>
      <c r="AX10" s="253"/>
      <c r="AY10" s="75">
        <v>1</v>
      </c>
      <c r="AZ10" s="31" t="str">
        <f t="shared" si="0"/>
        <v>---</v>
      </c>
      <c r="BA10" s="31" t="str">
        <f t="shared" si="1"/>
        <v>---</v>
      </c>
      <c r="BB10" s="252"/>
      <c r="BC10" s="75">
        <v>1</v>
      </c>
      <c r="BD10" s="37" t="str">
        <f>IF(B20=0,"---",IF(D20=0,"---",J20/B20))</f>
        <v>---</v>
      </c>
      <c r="BE10" s="37" t="str">
        <f>IF(B20=0,"---",IF(D20=0,"---",(D20-J20)/B20))</f>
        <v>---</v>
      </c>
      <c r="BF10" s="37" t="str">
        <f>IF(B20=0,"---",IF(E20=0,"---",L20/B20))</f>
        <v>---</v>
      </c>
      <c r="BG10" s="37" t="str">
        <f>IF(B20=0,"---",IF(E20=0,"---",(E20-L20)/B20))</f>
        <v>---</v>
      </c>
      <c r="BH10" s="37"/>
      <c r="BI10" s="39">
        <f t="shared" si="2"/>
        <v>0</v>
      </c>
      <c r="BJ10" s="249"/>
    </row>
    <row r="11" spans="1:62" x14ac:dyDescent="0.2">
      <c r="A11" s="57"/>
      <c r="B11" s="57"/>
      <c r="C11" s="60"/>
      <c r="D11" s="60"/>
      <c r="E11" s="60"/>
      <c r="F11" s="63"/>
      <c r="G11" s="2"/>
      <c r="H11" s="66"/>
      <c r="I11" s="2"/>
      <c r="J11" s="63"/>
      <c r="K11" s="2"/>
      <c r="L11" s="66"/>
      <c r="M11" s="9"/>
      <c r="N11" s="60"/>
      <c r="O11" s="60"/>
      <c r="P11" s="60"/>
      <c r="Q11" s="63"/>
      <c r="R11" s="2"/>
      <c r="S11" s="66"/>
      <c r="T11" s="112"/>
      <c r="U11" s="60"/>
      <c r="V11" s="66"/>
      <c r="W11" s="9"/>
      <c r="X11" s="60"/>
      <c r="Y11" s="60"/>
      <c r="Z11" s="60"/>
      <c r="AA11" s="66"/>
      <c r="AB11" s="9"/>
      <c r="AC11" s="60"/>
      <c r="AD11" s="60"/>
      <c r="AE11" s="60"/>
      <c r="AF11" s="63"/>
      <c r="AG11" s="100"/>
      <c r="AH11" s="66"/>
      <c r="AI11" s="9"/>
      <c r="AJ11" s="60"/>
      <c r="AK11" s="60"/>
      <c r="AL11" s="60"/>
      <c r="AM11" s="63"/>
      <c r="AN11" s="100"/>
      <c r="AO11" s="66"/>
      <c r="AP11" s="9"/>
      <c r="AQ11" s="249"/>
      <c r="AR11" s="74">
        <v>2</v>
      </c>
      <c r="AS11" s="11" t="s">
        <v>85</v>
      </c>
      <c r="AT11" s="51" t="str">
        <f>IF(B20=0,"---",(O20+P20)/B20)</f>
        <v>---</v>
      </c>
      <c r="AU11" s="9" t="s">
        <v>19</v>
      </c>
      <c r="AV11" s="27" t="str">
        <f>IF(O20=0,"---",Q20/O20)</f>
        <v>---</v>
      </c>
      <c r="AW11" s="28" t="str">
        <f>IF(P20=0,"---",S20/P20)</f>
        <v>---</v>
      </c>
      <c r="AX11" s="253"/>
      <c r="AY11" s="75">
        <v>2</v>
      </c>
      <c r="AZ11" s="31" t="str">
        <f t="shared" si="0"/>
        <v>---</v>
      </c>
      <c r="BA11" s="31" t="str">
        <f t="shared" si="1"/>
        <v>---</v>
      </c>
      <c r="BB11" s="252"/>
      <c r="BC11" s="75">
        <v>2</v>
      </c>
      <c r="BD11" s="37" t="str">
        <f>IF(B20=0,"---",IF(O20=0,"---",Q20/B20))</f>
        <v>---</v>
      </c>
      <c r="BE11" s="37" t="str">
        <f>IF(B20=0,"---",IF(O20=0,"---",(O20-Q20)/B20))</f>
        <v>---</v>
      </c>
      <c r="BF11" s="37" t="str">
        <f>IF(B20=0,"---",IF(P20=0,"---",S20/B20))</f>
        <v>---</v>
      </c>
      <c r="BG11" s="37" t="str">
        <f>IF(B20=0,"---",IF(P20=0,"---",(P20-S20)/B20))</f>
        <v>---</v>
      </c>
      <c r="BH11" s="37"/>
      <c r="BI11" s="39">
        <f t="shared" si="2"/>
        <v>0</v>
      </c>
      <c r="BJ11" s="249"/>
    </row>
    <row r="12" spans="1:62" x14ac:dyDescent="0.2">
      <c r="A12" s="57"/>
      <c r="B12" s="57"/>
      <c r="C12" s="60"/>
      <c r="D12" s="60"/>
      <c r="E12" s="60"/>
      <c r="F12" s="63"/>
      <c r="G12" s="2"/>
      <c r="H12" s="66"/>
      <c r="I12" s="2"/>
      <c r="J12" s="63"/>
      <c r="K12" s="2"/>
      <c r="L12" s="66"/>
      <c r="M12" s="9"/>
      <c r="N12" s="60"/>
      <c r="O12" s="60"/>
      <c r="P12" s="60"/>
      <c r="Q12" s="63"/>
      <c r="R12" s="2"/>
      <c r="S12" s="66"/>
      <c r="T12" s="112"/>
      <c r="U12" s="60"/>
      <c r="V12" s="66"/>
      <c r="W12" s="9"/>
      <c r="X12" s="60"/>
      <c r="Y12" s="60"/>
      <c r="Z12" s="60"/>
      <c r="AA12" s="66"/>
      <c r="AB12" s="9"/>
      <c r="AC12" s="60"/>
      <c r="AD12" s="60"/>
      <c r="AE12" s="60"/>
      <c r="AF12" s="63"/>
      <c r="AG12" s="100"/>
      <c r="AH12" s="66"/>
      <c r="AI12" s="9"/>
      <c r="AJ12" s="60"/>
      <c r="AK12" s="60"/>
      <c r="AL12" s="60"/>
      <c r="AM12" s="63"/>
      <c r="AN12" s="100"/>
      <c r="AO12" s="66"/>
      <c r="AP12" s="9"/>
      <c r="AQ12" s="249"/>
      <c r="AR12" s="74">
        <v>3</v>
      </c>
      <c r="AS12" s="11" t="s">
        <v>86</v>
      </c>
      <c r="AT12" s="51" t="str">
        <f>IF(B20=0,"---",(U20)/B20)</f>
        <v>---</v>
      </c>
      <c r="AU12" s="9" t="s">
        <v>91</v>
      </c>
      <c r="AV12" s="27" t="s">
        <v>90</v>
      </c>
      <c r="AW12" s="28" t="str">
        <f>IF(U20=0,"---",V20/U20)</f>
        <v>---</v>
      </c>
      <c r="AX12" s="253"/>
      <c r="AY12" s="75">
        <v>3</v>
      </c>
      <c r="AZ12" s="31" t="s">
        <v>90</v>
      </c>
      <c r="BA12" s="31" t="str">
        <f t="shared" si="1"/>
        <v>---</v>
      </c>
      <c r="BB12" s="252"/>
      <c r="BC12" s="75">
        <v>3</v>
      </c>
      <c r="BD12" s="37"/>
      <c r="BE12" s="37"/>
      <c r="BF12" s="37" t="str">
        <f>IF(B20=0,"---",IF(U20=0,"---",V20/B20))</f>
        <v>---</v>
      </c>
      <c r="BG12" s="37" t="str">
        <f>IF(B20=0,"---",IF(U20=0,"---",(U20-V20)/B20))</f>
        <v>---</v>
      </c>
      <c r="BH12" s="37"/>
      <c r="BI12" s="39">
        <f t="shared" si="2"/>
        <v>0</v>
      </c>
      <c r="BJ12" s="249"/>
    </row>
    <row r="13" spans="1:62" x14ac:dyDescent="0.2">
      <c r="A13" s="57"/>
      <c r="B13" s="57"/>
      <c r="C13" s="60"/>
      <c r="D13" s="60"/>
      <c r="E13" s="60"/>
      <c r="F13" s="63"/>
      <c r="G13" s="2"/>
      <c r="H13" s="66"/>
      <c r="I13" s="2"/>
      <c r="J13" s="63"/>
      <c r="K13" s="2"/>
      <c r="L13" s="66"/>
      <c r="M13" s="9"/>
      <c r="N13" s="60"/>
      <c r="O13" s="60"/>
      <c r="P13" s="60"/>
      <c r="Q13" s="63"/>
      <c r="R13" s="2"/>
      <c r="S13" s="66"/>
      <c r="T13" s="2"/>
      <c r="U13" s="113"/>
      <c r="V13" s="66"/>
      <c r="W13" s="9"/>
      <c r="X13" s="60"/>
      <c r="Y13" s="60"/>
      <c r="Z13" s="60"/>
      <c r="AA13" s="66"/>
      <c r="AB13" s="9"/>
      <c r="AC13" s="60"/>
      <c r="AD13" s="60"/>
      <c r="AE13" s="60"/>
      <c r="AF13" s="63"/>
      <c r="AG13" s="100"/>
      <c r="AH13" s="66"/>
      <c r="AI13" s="9"/>
      <c r="AJ13" s="60"/>
      <c r="AK13" s="60"/>
      <c r="AL13" s="60"/>
      <c r="AM13" s="63"/>
      <c r="AN13" s="100"/>
      <c r="AO13" s="66"/>
      <c r="AP13" s="9"/>
      <c r="AQ13" s="249"/>
      <c r="AR13" s="74" t="s">
        <v>44</v>
      </c>
      <c r="AS13" s="11" t="s">
        <v>87</v>
      </c>
      <c r="AT13" s="51" t="str">
        <f>IF(B20=0,"---",(Y20+Z20)/B20)</f>
        <v>---</v>
      </c>
      <c r="AU13" s="9" t="s">
        <v>92</v>
      </c>
      <c r="AV13" s="27" t="s">
        <v>90</v>
      </c>
      <c r="AW13" s="28" t="str">
        <f>IF(Z20=0,"---",AA20/Z20)</f>
        <v>---</v>
      </c>
      <c r="AX13" s="253"/>
      <c r="AY13" s="75" t="s">
        <v>44</v>
      </c>
      <c r="AZ13" s="31" t="s">
        <v>90</v>
      </c>
      <c r="BA13" s="31" t="str">
        <f t="shared" si="1"/>
        <v>---</v>
      </c>
      <c r="BB13" s="252"/>
      <c r="BC13" s="75" t="s">
        <v>44</v>
      </c>
      <c r="BD13" s="37" t="str">
        <f>IF(B20=0,"---",IF(Y20=0,"---",Y20/B20))</f>
        <v>---</v>
      </c>
      <c r="BE13" s="37"/>
      <c r="BF13" s="37" t="str">
        <f>IF(B20=0,"---",IF(Z20=0,"---",AA20/B20))</f>
        <v>---</v>
      </c>
      <c r="BG13" s="37" t="str">
        <f>IF(B20=0,"---",IF(Z20=0,"---",(Z20-AA20)/B20))</f>
        <v>---</v>
      </c>
      <c r="BH13" s="37"/>
      <c r="BI13" s="39">
        <f t="shared" si="2"/>
        <v>0</v>
      </c>
      <c r="BJ13" s="249"/>
    </row>
    <row r="14" spans="1:62" x14ac:dyDescent="0.2">
      <c r="A14" s="58"/>
      <c r="B14" s="58"/>
      <c r="C14" s="61"/>
      <c r="D14" s="61"/>
      <c r="E14" s="61"/>
      <c r="F14" s="64"/>
      <c r="G14" s="15"/>
      <c r="H14" s="67"/>
      <c r="I14" s="15"/>
      <c r="J14" s="64"/>
      <c r="K14" s="15"/>
      <c r="L14" s="67"/>
      <c r="M14" s="16"/>
      <c r="N14" s="61"/>
      <c r="O14" s="61"/>
      <c r="P14" s="61"/>
      <c r="Q14" s="64"/>
      <c r="R14" s="15"/>
      <c r="S14" s="67"/>
      <c r="T14" s="15"/>
      <c r="U14" s="114"/>
      <c r="V14" s="66"/>
      <c r="W14" s="16"/>
      <c r="X14" s="61"/>
      <c r="Y14" s="61"/>
      <c r="Z14" s="61"/>
      <c r="AA14" s="67"/>
      <c r="AB14" s="16"/>
      <c r="AC14" s="61"/>
      <c r="AD14" s="61"/>
      <c r="AE14" s="61"/>
      <c r="AF14" s="64"/>
      <c r="AG14" s="101"/>
      <c r="AH14" s="67"/>
      <c r="AI14" s="16"/>
      <c r="AJ14" s="61"/>
      <c r="AK14" s="61"/>
      <c r="AL14" s="61"/>
      <c r="AM14" s="64"/>
      <c r="AN14" s="101"/>
      <c r="AO14" s="67"/>
      <c r="AP14" s="16"/>
      <c r="AQ14" s="249"/>
      <c r="AR14" s="74" t="s">
        <v>45</v>
      </c>
      <c r="AS14" s="11" t="s">
        <v>88</v>
      </c>
      <c r="AT14" s="51" t="str">
        <f>IF(B20=0,"---",(AD20+AE20)/B20)</f>
        <v>---</v>
      </c>
      <c r="AU14" s="9" t="s">
        <v>93</v>
      </c>
      <c r="AV14" s="27" t="str">
        <f>IF(AD20=0,"---",AF20/AD20)</f>
        <v>---</v>
      </c>
      <c r="AW14" s="28" t="str">
        <f>IF(AE20=0,"---",AH20/AE20)</f>
        <v>---</v>
      </c>
      <c r="AX14" s="253"/>
      <c r="AY14" s="75" t="s">
        <v>45</v>
      </c>
      <c r="AZ14" s="31" t="str">
        <f t="shared" si="0"/>
        <v>---</v>
      </c>
      <c r="BA14" s="31" t="str">
        <f t="shared" si="1"/>
        <v>---</v>
      </c>
      <c r="BB14" s="252"/>
      <c r="BC14" s="75" t="s">
        <v>45</v>
      </c>
      <c r="BD14" s="37" t="str">
        <f>IF(B20=0,"---",IF(AD20=0,"---",AF20/B20))</f>
        <v>---</v>
      </c>
      <c r="BE14" s="37" t="str">
        <f>IF(AD20=0,"---",(AD20-AF20)/B20)</f>
        <v>---</v>
      </c>
      <c r="BF14" s="37" t="str">
        <f>IF(B20=0,"---",IF(AE20=0,"---",AH20/B20))</f>
        <v>---</v>
      </c>
      <c r="BG14" s="37" t="str">
        <f>IF(B20=0,"---",IF(AE20=0,"---",(AE20-AH20)/B20))</f>
        <v>---</v>
      </c>
      <c r="BH14" s="37"/>
      <c r="BI14" s="39">
        <f t="shared" si="2"/>
        <v>0</v>
      </c>
      <c r="BJ14" s="249"/>
    </row>
    <row r="15" spans="1:62" ht="12.75" customHeight="1" x14ac:dyDescent="0.2">
      <c r="A15" s="57"/>
      <c r="B15" s="57"/>
      <c r="C15" s="60"/>
      <c r="D15" s="60"/>
      <c r="E15" s="60"/>
      <c r="F15" s="63"/>
      <c r="G15" s="2"/>
      <c r="H15" s="66"/>
      <c r="I15" s="2"/>
      <c r="J15" s="63"/>
      <c r="K15" s="2"/>
      <c r="L15" s="66"/>
      <c r="M15" s="9"/>
      <c r="N15" s="60"/>
      <c r="O15" s="60"/>
      <c r="P15" s="60"/>
      <c r="Q15" s="63"/>
      <c r="R15" s="2"/>
      <c r="S15" s="66"/>
      <c r="T15" s="2"/>
      <c r="U15" s="115"/>
      <c r="V15" s="65"/>
      <c r="W15" s="9"/>
      <c r="X15" s="60"/>
      <c r="Y15" s="60"/>
      <c r="Z15" s="60"/>
      <c r="AA15" s="66"/>
      <c r="AB15" s="9"/>
      <c r="AC15" s="60"/>
      <c r="AD15" s="60"/>
      <c r="AE15" s="60"/>
      <c r="AF15" s="63"/>
      <c r="AG15" s="100"/>
      <c r="AH15" s="66"/>
      <c r="AI15" s="9"/>
      <c r="AJ15" s="60"/>
      <c r="AK15" s="60"/>
      <c r="AL15" s="60"/>
      <c r="AM15" s="63"/>
      <c r="AN15" s="100"/>
      <c r="AO15" s="66"/>
      <c r="AP15" s="9"/>
      <c r="AQ15" s="249"/>
      <c r="AR15" s="235" t="s">
        <v>46</v>
      </c>
      <c r="AS15" s="236" t="s">
        <v>89</v>
      </c>
      <c r="AT15" s="232" t="str">
        <f>IF(B20=0,"---",(AK20+AL20)/B20)</f>
        <v>---</v>
      </c>
      <c r="AU15" s="225" t="s">
        <v>94</v>
      </c>
      <c r="AV15" s="233" t="str">
        <f>IF(AK20=0,"---",AM20/AK20)</f>
        <v>---</v>
      </c>
      <c r="AW15" s="231" t="str">
        <f>IF(AL20=0,"---",AO20/AL20)</f>
        <v>---</v>
      </c>
      <c r="AX15" s="253"/>
      <c r="AY15" s="76" t="s">
        <v>46</v>
      </c>
      <c r="AZ15" s="78" t="str">
        <f t="shared" si="0"/>
        <v>---</v>
      </c>
      <c r="BA15" s="32" t="str">
        <f>IF(AW15="---","---",100%-AW15)</f>
        <v>---</v>
      </c>
      <c r="BB15" s="252"/>
      <c r="BC15" s="76" t="s">
        <v>46</v>
      </c>
      <c r="BD15" s="38" t="str">
        <f>IF(B20=0,"---",IF(AK20=0,"---",AM20/B20))</f>
        <v>---</v>
      </c>
      <c r="BE15" s="38" t="str">
        <f>IF(AK20=0,"---",(AK20-AM20)/B20)</f>
        <v>---</v>
      </c>
      <c r="BF15" s="38" t="str">
        <f>IF(B20=0,"---",IF(AL20=0,"---",AO20/B20))</f>
        <v>---</v>
      </c>
      <c r="BG15" s="38" t="str">
        <f>IF(B20=0,"---",IF(AL20=0,"---",(AL20-AO20)/B20))</f>
        <v>---</v>
      </c>
      <c r="BH15" s="38"/>
      <c r="BI15" s="40">
        <f t="shared" si="2"/>
        <v>0</v>
      </c>
      <c r="BJ15" s="249"/>
    </row>
    <row r="16" spans="1:62" ht="13.5" thickBot="1" x14ac:dyDescent="0.25">
      <c r="A16" s="57"/>
      <c r="B16" s="57"/>
      <c r="C16" s="60"/>
      <c r="D16" s="60"/>
      <c r="E16" s="60"/>
      <c r="F16" s="63"/>
      <c r="G16" s="2"/>
      <c r="H16" s="66"/>
      <c r="I16" s="2"/>
      <c r="J16" s="63"/>
      <c r="K16" s="2"/>
      <c r="L16" s="66"/>
      <c r="M16" s="9"/>
      <c r="N16" s="60"/>
      <c r="O16" s="60"/>
      <c r="P16" s="60"/>
      <c r="Q16" s="63"/>
      <c r="R16" s="2"/>
      <c r="S16" s="66"/>
      <c r="T16" s="2"/>
      <c r="U16" s="113"/>
      <c r="V16" s="66"/>
      <c r="W16" s="9"/>
      <c r="X16" s="60"/>
      <c r="Y16" s="60"/>
      <c r="Z16" s="60"/>
      <c r="AA16" s="66"/>
      <c r="AB16" s="9"/>
      <c r="AC16" s="60"/>
      <c r="AD16" s="60"/>
      <c r="AE16" s="60"/>
      <c r="AF16" s="63"/>
      <c r="AG16" s="100"/>
      <c r="AH16" s="66"/>
      <c r="AI16" s="9"/>
      <c r="AJ16" s="60"/>
      <c r="AK16" s="60"/>
      <c r="AL16" s="60"/>
      <c r="AM16" s="63"/>
      <c r="AN16" s="100"/>
      <c r="AO16" s="66"/>
      <c r="AP16" s="9"/>
      <c r="AQ16" s="249"/>
      <c r="AR16" s="226"/>
      <c r="AS16" s="226"/>
      <c r="AT16" s="226"/>
      <c r="AU16" s="226"/>
      <c r="AV16" s="226"/>
      <c r="AW16" s="226"/>
      <c r="AX16" s="253"/>
      <c r="AY16" s="250"/>
      <c r="AZ16" s="250"/>
      <c r="BA16" s="250"/>
      <c r="BB16" s="252"/>
      <c r="BC16" s="250"/>
      <c r="BD16" s="250"/>
      <c r="BE16" s="250"/>
      <c r="BF16" s="250"/>
      <c r="BG16" s="250"/>
      <c r="BH16" s="250"/>
      <c r="BI16" s="250"/>
      <c r="BJ16" s="249"/>
    </row>
    <row r="17" spans="1:62" x14ac:dyDescent="0.2">
      <c r="A17" s="57"/>
      <c r="B17" s="57"/>
      <c r="C17" s="60"/>
      <c r="D17" s="60"/>
      <c r="E17" s="60"/>
      <c r="F17" s="63"/>
      <c r="G17" s="2"/>
      <c r="H17" s="66"/>
      <c r="I17" s="2"/>
      <c r="J17" s="63"/>
      <c r="K17" s="2"/>
      <c r="L17" s="66"/>
      <c r="M17" s="9"/>
      <c r="N17" s="60"/>
      <c r="O17" s="60"/>
      <c r="P17" s="60"/>
      <c r="Q17" s="63"/>
      <c r="R17" s="2"/>
      <c r="S17" s="66"/>
      <c r="T17" s="2"/>
      <c r="U17" s="113"/>
      <c r="V17" s="66"/>
      <c r="W17" s="9"/>
      <c r="X17" s="60"/>
      <c r="Y17" s="60"/>
      <c r="Z17" s="60"/>
      <c r="AA17" s="66"/>
      <c r="AB17" s="9"/>
      <c r="AC17" s="60"/>
      <c r="AD17" s="60"/>
      <c r="AE17" s="60"/>
      <c r="AF17" s="63"/>
      <c r="AG17" s="100"/>
      <c r="AH17" s="66"/>
      <c r="AI17" s="9"/>
      <c r="AJ17" s="60"/>
      <c r="AK17" s="60"/>
      <c r="AL17" s="60"/>
      <c r="AM17" s="63"/>
      <c r="AN17" s="100"/>
      <c r="AO17" s="66"/>
      <c r="AP17" s="9"/>
      <c r="AQ17" s="249"/>
      <c r="AR17" s="117"/>
      <c r="AS17" s="118"/>
      <c r="AT17" s="118"/>
      <c r="AU17" s="118"/>
      <c r="AV17" s="117"/>
      <c r="AW17" s="117"/>
      <c r="AX17" s="253"/>
      <c r="AY17" s="251"/>
      <c r="AZ17" s="251"/>
      <c r="BA17" s="251"/>
      <c r="BB17" s="252"/>
      <c r="BC17" s="251"/>
      <c r="BD17" s="251"/>
      <c r="BE17" s="251"/>
      <c r="BF17" s="251"/>
      <c r="BG17" s="251"/>
      <c r="BH17" s="251"/>
      <c r="BI17" s="251"/>
      <c r="BJ17" s="249"/>
    </row>
    <row r="18" spans="1:62" x14ac:dyDescent="0.2">
      <c r="A18" s="57"/>
      <c r="B18" s="57"/>
      <c r="C18" s="60"/>
      <c r="D18" s="60"/>
      <c r="E18" s="60"/>
      <c r="F18" s="63"/>
      <c r="G18" s="2"/>
      <c r="H18" s="66"/>
      <c r="I18" s="2"/>
      <c r="J18" s="63"/>
      <c r="K18" s="2"/>
      <c r="L18" s="66"/>
      <c r="M18" s="9"/>
      <c r="N18" s="60"/>
      <c r="O18" s="60"/>
      <c r="P18" s="60"/>
      <c r="Q18" s="63"/>
      <c r="R18" s="2"/>
      <c r="S18" s="66"/>
      <c r="T18" s="112"/>
      <c r="U18" s="60"/>
      <c r="V18" s="66"/>
      <c r="W18" s="9"/>
      <c r="X18" s="60"/>
      <c r="Y18" s="60"/>
      <c r="Z18" s="60"/>
      <c r="AA18" s="66"/>
      <c r="AB18" s="9"/>
      <c r="AC18" s="60"/>
      <c r="AD18" s="60"/>
      <c r="AE18" s="60"/>
      <c r="AF18" s="63"/>
      <c r="AG18" s="100"/>
      <c r="AH18" s="66"/>
      <c r="AI18" s="9"/>
      <c r="AJ18" s="60"/>
      <c r="AK18" s="60"/>
      <c r="AL18" s="60"/>
      <c r="AM18" s="63"/>
      <c r="AN18" s="100"/>
      <c r="AO18" s="66"/>
      <c r="AP18" s="9"/>
      <c r="AQ18" s="249"/>
      <c r="AR18" s="117"/>
      <c r="AS18" s="117"/>
      <c r="AT18" s="117"/>
      <c r="AU18" s="117"/>
      <c r="AV18" s="117"/>
      <c r="AW18" s="117"/>
      <c r="AX18" s="253"/>
      <c r="AY18" s="251"/>
      <c r="AZ18" s="251"/>
      <c r="BA18" s="251"/>
      <c r="BB18" s="252"/>
      <c r="BC18" s="251"/>
      <c r="BD18" s="251"/>
      <c r="BE18" s="251"/>
      <c r="BF18" s="251"/>
      <c r="BG18" s="251"/>
      <c r="BH18" s="251"/>
      <c r="BI18" s="251"/>
      <c r="BJ18" s="249"/>
    </row>
    <row r="19" spans="1:62" ht="13.5" thickBot="1" x14ac:dyDescent="0.25">
      <c r="A19" s="57"/>
      <c r="B19" s="57"/>
      <c r="C19" s="60"/>
      <c r="D19" s="60"/>
      <c r="E19" s="60"/>
      <c r="F19" s="63"/>
      <c r="G19" s="2"/>
      <c r="H19" s="66"/>
      <c r="I19" s="2"/>
      <c r="J19" s="63"/>
      <c r="K19" s="2"/>
      <c r="L19" s="66"/>
      <c r="M19" s="9"/>
      <c r="N19" s="60"/>
      <c r="O19" s="60"/>
      <c r="P19" s="60"/>
      <c r="Q19" s="63"/>
      <c r="R19" s="2"/>
      <c r="S19" s="66"/>
      <c r="T19" s="2"/>
      <c r="U19" s="116"/>
      <c r="V19" s="67"/>
      <c r="W19" s="9"/>
      <c r="X19" s="60"/>
      <c r="Y19" s="60"/>
      <c r="Z19" s="60"/>
      <c r="AA19" s="66"/>
      <c r="AB19" s="9"/>
      <c r="AC19" s="60"/>
      <c r="AD19" s="60"/>
      <c r="AE19" s="60"/>
      <c r="AF19" s="63"/>
      <c r="AG19" s="100"/>
      <c r="AH19" s="66"/>
      <c r="AI19" s="9"/>
      <c r="AJ19" s="60"/>
      <c r="AK19" s="60"/>
      <c r="AL19" s="60"/>
      <c r="AM19" s="63"/>
      <c r="AN19" s="100"/>
      <c r="AO19" s="66"/>
      <c r="AP19" s="9"/>
      <c r="AQ19" s="249"/>
      <c r="AR19" s="117"/>
      <c r="AS19" s="117"/>
      <c r="AT19" s="117"/>
      <c r="AU19" s="117"/>
      <c r="AV19" s="117"/>
      <c r="AW19" s="117"/>
      <c r="AX19" s="253"/>
      <c r="AY19" s="251"/>
      <c r="AZ19" s="251"/>
      <c r="BA19" s="251"/>
      <c r="BB19" s="252"/>
      <c r="BC19" s="251"/>
      <c r="BD19" s="251"/>
      <c r="BE19" s="251"/>
      <c r="BF19" s="251"/>
      <c r="BG19" s="251"/>
      <c r="BH19" s="251"/>
      <c r="BI19" s="251"/>
      <c r="BJ19" s="249"/>
    </row>
    <row r="20" spans="1:62" ht="30.75" customHeight="1" thickBot="1" x14ac:dyDescent="0.25">
      <c r="A20" s="240" t="s">
        <v>65</v>
      </c>
      <c r="B20" s="45">
        <f t="shared" ref="B20:L20" si="3">SUM(B10:B19)</f>
        <v>0</v>
      </c>
      <c r="C20" s="43">
        <f>SUM(C10:C19)</f>
        <v>0</v>
      </c>
      <c r="D20" s="41">
        <f>SUM(D10:D19)</f>
        <v>0</v>
      </c>
      <c r="E20" s="41">
        <f>SUM(E10:E19)</f>
        <v>0</v>
      </c>
      <c r="F20" s="20">
        <f>SUM(F10:F19)</f>
        <v>0</v>
      </c>
      <c r="G20" s="244">
        <f t="shared" si="3"/>
        <v>5</v>
      </c>
      <c r="H20" s="21">
        <f t="shared" si="3"/>
        <v>0</v>
      </c>
      <c r="I20" s="244">
        <f t="shared" si="3"/>
        <v>0</v>
      </c>
      <c r="J20" s="20">
        <f t="shared" si="3"/>
        <v>0</v>
      </c>
      <c r="K20" s="244"/>
      <c r="L20" s="21">
        <f t="shared" si="3"/>
        <v>0</v>
      </c>
      <c r="M20" s="242">
        <f t="shared" ref="M20:Z20" si="4">SUM(M10:M19)</f>
        <v>0</v>
      </c>
      <c r="N20" s="41">
        <f t="shared" si="4"/>
        <v>0</v>
      </c>
      <c r="O20" s="41">
        <f t="shared" si="4"/>
        <v>0</v>
      </c>
      <c r="P20" s="41">
        <f t="shared" si="4"/>
        <v>0</v>
      </c>
      <c r="Q20" s="20">
        <f t="shared" si="4"/>
        <v>0</v>
      </c>
      <c r="R20" s="69">
        <f t="shared" si="4"/>
        <v>0</v>
      </c>
      <c r="S20" s="22">
        <f t="shared" si="4"/>
        <v>0</v>
      </c>
      <c r="T20" s="242">
        <f t="shared" si="4"/>
        <v>0</v>
      </c>
      <c r="U20" s="41">
        <f t="shared" si="4"/>
        <v>0</v>
      </c>
      <c r="V20" s="21">
        <f t="shared" si="4"/>
        <v>0</v>
      </c>
      <c r="W20" s="242">
        <f t="shared" si="4"/>
        <v>0</v>
      </c>
      <c r="X20" s="43">
        <f t="shared" si="4"/>
        <v>0</v>
      </c>
      <c r="Y20" s="41">
        <f t="shared" si="4"/>
        <v>0</v>
      </c>
      <c r="Z20" s="41">
        <f t="shared" si="4"/>
        <v>0</v>
      </c>
      <c r="AA20" s="22">
        <f t="shared" ref="AA20:AP20" si="5">SUM(AA10:AA19)</f>
        <v>0</v>
      </c>
      <c r="AB20" s="242">
        <f t="shared" si="5"/>
        <v>0</v>
      </c>
      <c r="AC20" s="69">
        <f t="shared" si="5"/>
        <v>0</v>
      </c>
      <c r="AD20" s="69">
        <f t="shared" si="5"/>
        <v>0</v>
      </c>
      <c r="AE20" s="41">
        <f t="shared" si="5"/>
        <v>0</v>
      </c>
      <c r="AF20" s="71">
        <f t="shared" si="5"/>
        <v>0</v>
      </c>
      <c r="AG20" s="41">
        <f t="shared" si="5"/>
        <v>5</v>
      </c>
      <c r="AH20" s="21">
        <f t="shared" si="5"/>
        <v>0</v>
      </c>
      <c r="AI20" s="242">
        <f t="shared" si="5"/>
        <v>0</v>
      </c>
      <c r="AJ20" s="69">
        <f t="shared" si="5"/>
        <v>0</v>
      </c>
      <c r="AK20" s="69">
        <f t="shared" si="5"/>
        <v>0</v>
      </c>
      <c r="AL20" s="41">
        <f t="shared" si="5"/>
        <v>0</v>
      </c>
      <c r="AM20" s="71">
        <f t="shared" si="5"/>
        <v>0</v>
      </c>
      <c r="AN20" s="41">
        <f t="shared" si="5"/>
        <v>0</v>
      </c>
      <c r="AO20" s="21">
        <f t="shared" si="5"/>
        <v>0</v>
      </c>
      <c r="AP20" s="242">
        <f t="shared" si="5"/>
        <v>0</v>
      </c>
      <c r="AQ20" s="249"/>
      <c r="AR20" s="117"/>
      <c r="AS20" s="117"/>
      <c r="AT20" s="117"/>
      <c r="AU20" s="117"/>
      <c r="AV20" s="117"/>
      <c r="AW20" s="117"/>
      <c r="AX20" s="253"/>
      <c r="AY20" s="251"/>
      <c r="AZ20" s="251"/>
      <c r="BA20" s="251"/>
      <c r="BB20" s="252"/>
      <c r="BC20" s="251"/>
      <c r="BD20" s="251"/>
      <c r="BE20" s="251"/>
      <c r="BF20" s="251"/>
      <c r="BG20" s="251"/>
      <c r="BH20" s="251"/>
      <c r="BI20" s="251"/>
      <c r="BJ20" s="249"/>
    </row>
    <row r="21" spans="1:62" ht="2.25" customHeight="1" thickBot="1" x14ac:dyDescent="0.25">
      <c r="A21" s="241"/>
      <c r="B21" s="46"/>
      <c r="C21" s="44"/>
      <c r="D21" s="42"/>
      <c r="E21" s="42"/>
      <c r="F21" s="23"/>
      <c r="G21" s="245">
        <f>SUM(G11:G20)</f>
        <v>5</v>
      </c>
      <c r="H21" s="25"/>
      <c r="I21" s="245">
        <f>SUM(I11:I20)</f>
        <v>0</v>
      </c>
      <c r="J21" s="24"/>
      <c r="K21" s="245"/>
      <c r="L21" s="24"/>
      <c r="M21" s="243">
        <f>SUM(M11:M20)</f>
        <v>0</v>
      </c>
      <c r="N21" s="42"/>
      <c r="O21" s="42"/>
      <c r="P21" s="42"/>
      <c r="Q21" s="24"/>
      <c r="R21" s="23">
        <f>SUM(R11:R20)</f>
        <v>0</v>
      </c>
      <c r="S21" s="26"/>
      <c r="T21" s="243"/>
      <c r="U21" s="42"/>
      <c r="V21" s="24"/>
      <c r="W21" s="243">
        <f>SUM(W11:W20)</f>
        <v>0</v>
      </c>
      <c r="X21" s="44"/>
      <c r="Y21" s="42"/>
      <c r="Z21" s="42"/>
      <c r="AA21" s="26"/>
      <c r="AB21" s="243">
        <f>SUM(AB11:AB20)</f>
        <v>0</v>
      </c>
      <c r="AC21" s="23"/>
      <c r="AD21" s="23"/>
      <c r="AE21" s="42"/>
      <c r="AF21" s="42"/>
      <c r="AG21" s="42">
        <f>SUM(AG11:AG20)</f>
        <v>5</v>
      </c>
      <c r="AH21" s="24"/>
      <c r="AI21" s="243">
        <f>SUM(AI11:AI20)</f>
        <v>0</v>
      </c>
      <c r="AJ21" s="23"/>
      <c r="AK21" s="23"/>
      <c r="AL21" s="42"/>
      <c r="AM21" s="42"/>
      <c r="AN21" s="42"/>
      <c r="AO21" s="24"/>
      <c r="AP21" s="243"/>
      <c r="AQ21" s="249"/>
      <c r="AR21" s="117"/>
      <c r="AS21" s="117"/>
      <c r="AT21" s="117"/>
      <c r="AU21" s="117"/>
      <c r="AV21" s="117"/>
      <c r="AW21" s="117"/>
      <c r="AX21" s="253"/>
      <c r="AY21" s="251"/>
      <c r="AZ21" s="251"/>
      <c r="BA21" s="251"/>
      <c r="BB21" s="252"/>
      <c r="BC21" s="251"/>
      <c r="BD21" s="251"/>
      <c r="BE21" s="251"/>
      <c r="BF21" s="251"/>
      <c r="BG21" s="251"/>
      <c r="BH21" s="251"/>
      <c r="BI21" s="251"/>
      <c r="BJ21" s="249"/>
    </row>
    <row r="22" spans="1:62" ht="35.25" customHeight="1" thickBot="1" x14ac:dyDescent="0.25">
      <c r="A22" s="251"/>
      <c r="B22" s="251"/>
      <c r="C22" s="251"/>
      <c r="D22" s="251"/>
      <c r="E22" s="251"/>
      <c r="F22" s="251"/>
      <c r="G22" s="251"/>
      <c r="H22" s="251"/>
      <c r="I22" s="251"/>
      <c r="J22" s="251"/>
      <c r="K22" s="251"/>
      <c r="L22" s="251"/>
      <c r="M22" s="251"/>
      <c r="N22" s="251"/>
      <c r="O22" s="251"/>
      <c r="P22" s="251"/>
      <c r="Q22" s="251"/>
      <c r="R22" s="251"/>
      <c r="S22" s="251"/>
      <c r="T22" s="251"/>
      <c r="U22" s="251"/>
      <c r="V22" s="251"/>
      <c r="W22" s="251"/>
      <c r="X22" s="251"/>
      <c r="Y22" s="251"/>
      <c r="Z22" s="251"/>
      <c r="AA22" s="251"/>
      <c r="AB22" s="251"/>
      <c r="AC22" s="251"/>
      <c r="AD22" s="251"/>
      <c r="AE22" s="251"/>
      <c r="AF22" s="251"/>
      <c r="AG22" s="251"/>
      <c r="AH22" s="251"/>
      <c r="AI22" s="251"/>
      <c r="AJ22" s="251"/>
      <c r="AK22" s="251"/>
      <c r="AL22" s="251"/>
      <c r="AM22" s="251"/>
      <c r="AN22" s="251"/>
      <c r="AO22" s="251"/>
      <c r="AP22" s="251"/>
      <c r="AQ22" s="251"/>
      <c r="AR22" s="251"/>
      <c r="AS22" s="251"/>
      <c r="AT22" s="251"/>
      <c r="AU22" s="251"/>
      <c r="AV22" s="251"/>
      <c r="AW22" s="251"/>
      <c r="AX22" s="251"/>
      <c r="AY22" s="251"/>
      <c r="AZ22" s="251"/>
      <c r="BA22" s="251"/>
      <c r="BB22" s="251"/>
      <c r="BC22" s="251"/>
      <c r="BD22" s="251"/>
      <c r="BE22" s="251"/>
      <c r="BF22" s="251"/>
      <c r="BG22" s="251"/>
      <c r="BH22" s="251"/>
      <c r="BI22" s="251"/>
      <c r="BJ22" s="249"/>
    </row>
    <row r="23" spans="1:62" ht="15" customHeight="1" x14ac:dyDescent="0.25">
      <c r="A23" s="265" t="s">
        <v>75</v>
      </c>
      <c r="B23" s="266"/>
      <c r="C23" s="269" t="s">
        <v>3</v>
      </c>
      <c r="D23" s="270"/>
      <c r="E23" s="270"/>
      <c r="F23" s="270"/>
      <c r="G23" s="270"/>
      <c r="H23" s="270"/>
      <c r="I23" s="270"/>
      <c r="J23" s="270"/>
      <c r="K23" s="270"/>
      <c r="L23" s="270"/>
      <c r="M23" s="271"/>
      <c r="N23" s="269" t="s">
        <v>5</v>
      </c>
      <c r="O23" s="270"/>
      <c r="P23" s="270"/>
      <c r="Q23" s="270"/>
      <c r="R23" s="270"/>
      <c r="S23" s="270"/>
      <c r="T23" s="271"/>
      <c r="U23" s="269" t="s">
        <v>40</v>
      </c>
      <c r="V23" s="270"/>
      <c r="W23" s="271"/>
      <c r="X23" s="270" t="s">
        <v>41</v>
      </c>
      <c r="Y23" s="270"/>
      <c r="Z23" s="270"/>
      <c r="AA23" s="270"/>
      <c r="AB23" s="271"/>
      <c r="AC23" s="269" t="s">
        <v>42</v>
      </c>
      <c r="AD23" s="270"/>
      <c r="AE23" s="270"/>
      <c r="AF23" s="270"/>
      <c r="AG23" s="270"/>
      <c r="AH23" s="270"/>
      <c r="AI23" s="271"/>
      <c r="AJ23" s="269" t="s">
        <v>43</v>
      </c>
      <c r="AK23" s="270"/>
      <c r="AL23" s="270"/>
      <c r="AM23" s="270"/>
      <c r="AN23" s="270"/>
      <c r="AO23" s="270"/>
      <c r="AP23" s="271"/>
      <c r="AQ23" s="281"/>
      <c r="AR23" s="249"/>
      <c r="AS23" s="249"/>
      <c r="AT23" s="249"/>
      <c r="AU23" s="249"/>
      <c r="AV23" s="249"/>
      <c r="AW23" s="249"/>
      <c r="AX23" s="249"/>
      <c r="AY23" s="249"/>
      <c r="AZ23" s="249"/>
      <c r="BA23" s="249"/>
      <c r="BB23" s="249"/>
      <c r="BC23" s="249"/>
      <c r="BD23" s="249"/>
      <c r="BE23" s="249"/>
      <c r="BF23" s="249"/>
      <c r="BG23" s="249"/>
      <c r="BH23" s="249"/>
      <c r="BI23" s="249"/>
      <c r="BJ23" s="249"/>
    </row>
    <row r="24" spans="1:62" ht="54" customHeight="1" thickBot="1" x14ac:dyDescent="0.3">
      <c r="A24" s="267"/>
      <c r="B24" s="268"/>
      <c r="C24" s="246" t="s">
        <v>4</v>
      </c>
      <c r="D24" s="247"/>
      <c r="E24" s="247"/>
      <c r="F24" s="247"/>
      <c r="G24" s="247"/>
      <c r="H24" s="247"/>
      <c r="I24" s="247"/>
      <c r="J24" s="247"/>
      <c r="K24" s="247"/>
      <c r="L24" s="247"/>
      <c r="M24" s="248"/>
      <c r="N24" s="246" t="s">
        <v>80</v>
      </c>
      <c r="O24" s="247"/>
      <c r="P24" s="247"/>
      <c r="Q24" s="247"/>
      <c r="R24" s="247"/>
      <c r="S24" s="247"/>
      <c r="T24" s="248"/>
      <c r="U24" s="247" t="s">
        <v>81</v>
      </c>
      <c r="V24" s="247"/>
      <c r="W24" s="248"/>
      <c r="X24" s="247" t="s">
        <v>82</v>
      </c>
      <c r="Y24" s="247"/>
      <c r="Z24" s="247"/>
      <c r="AA24" s="247"/>
      <c r="AB24" s="248"/>
      <c r="AC24" s="246" t="s">
        <v>83</v>
      </c>
      <c r="AD24" s="247"/>
      <c r="AE24" s="247"/>
      <c r="AF24" s="247"/>
      <c r="AG24" s="247"/>
      <c r="AH24" s="247"/>
      <c r="AI24" s="248"/>
      <c r="AJ24" s="246" t="s">
        <v>84</v>
      </c>
      <c r="AK24" s="247"/>
      <c r="AL24" s="247"/>
      <c r="AM24" s="247"/>
      <c r="AN24" s="247"/>
      <c r="AO24" s="247"/>
      <c r="AP24" s="248"/>
      <c r="AQ24" s="281"/>
      <c r="AR24" s="280" t="s">
        <v>58</v>
      </c>
      <c r="AS24" s="280"/>
      <c r="AT24" s="227">
        <f>A24</f>
        <v>0</v>
      </c>
      <c r="AU24" s="227"/>
      <c r="AV24" s="227"/>
      <c r="AW24" s="227"/>
      <c r="AX24" s="252"/>
      <c r="AY24" s="252" t="s">
        <v>24</v>
      </c>
      <c r="AZ24" s="252"/>
      <c r="BA24" s="252"/>
      <c r="BB24" s="252"/>
      <c r="BC24" s="252" t="s">
        <v>48</v>
      </c>
      <c r="BD24" s="252"/>
      <c r="BE24" s="252"/>
      <c r="BF24" s="252"/>
      <c r="BG24" s="252"/>
      <c r="BH24" s="30"/>
      <c r="BI24" s="1"/>
      <c r="BJ24" s="249"/>
    </row>
    <row r="25" spans="1:62" ht="1.5" customHeight="1" thickBot="1" x14ac:dyDescent="0.25">
      <c r="A25" s="17"/>
      <c r="B25" s="10"/>
      <c r="C25" s="254" t="s">
        <v>77</v>
      </c>
      <c r="D25" s="255"/>
      <c r="E25" s="255"/>
      <c r="F25" s="4"/>
      <c r="G25" s="4"/>
      <c r="H25" s="4"/>
      <c r="I25" s="4"/>
      <c r="J25" s="4"/>
      <c r="K25" s="4"/>
      <c r="L25" s="4"/>
      <c r="M25" s="12"/>
      <c r="N25" s="254" t="s">
        <v>77</v>
      </c>
      <c r="O25" s="255"/>
      <c r="P25" s="255"/>
      <c r="Q25" s="4"/>
      <c r="R25" s="4"/>
      <c r="S25" s="4"/>
      <c r="T25" s="90"/>
      <c r="U25" s="254" t="s">
        <v>77</v>
      </c>
      <c r="V25" s="18"/>
      <c r="W25" s="12"/>
      <c r="X25" s="255" t="s">
        <v>77</v>
      </c>
      <c r="Y25" s="255"/>
      <c r="Z25" s="255"/>
      <c r="AA25" s="4"/>
      <c r="AB25" s="12"/>
      <c r="AC25" s="254" t="s">
        <v>77</v>
      </c>
      <c r="AD25" s="255"/>
      <c r="AE25" s="255"/>
      <c r="AF25" s="70"/>
      <c r="AG25" s="70"/>
      <c r="AH25" s="4"/>
      <c r="AI25" s="12"/>
      <c r="AJ25" s="254" t="s">
        <v>77</v>
      </c>
      <c r="AK25" s="255"/>
      <c r="AL25" s="255"/>
      <c r="AM25" s="70"/>
      <c r="AN25" s="70"/>
      <c r="AO25" s="4"/>
      <c r="AP25" s="12"/>
      <c r="AQ25" s="281"/>
      <c r="AR25" s="229" t="s">
        <v>17</v>
      </c>
      <c r="AS25" s="229" t="s">
        <v>12</v>
      </c>
      <c r="AT25" s="234" t="s">
        <v>13</v>
      </c>
      <c r="AU25" s="229" t="s">
        <v>14</v>
      </c>
      <c r="AV25" s="230" t="s">
        <v>15</v>
      </c>
      <c r="AW25" s="228" t="s">
        <v>16</v>
      </c>
      <c r="AX25" s="252"/>
      <c r="AY25" s="1"/>
      <c r="AZ25" s="1"/>
      <c r="BA25" s="1"/>
      <c r="BB25" s="252"/>
      <c r="BC25" s="1"/>
      <c r="BD25" s="1"/>
      <c r="BE25" s="1"/>
      <c r="BF25" s="1"/>
      <c r="BG25" s="1"/>
      <c r="BH25" s="1"/>
      <c r="BI25" s="1"/>
      <c r="BJ25" s="249"/>
    </row>
    <row r="26" spans="1:62" ht="27.75" customHeight="1" thickBot="1" x14ac:dyDescent="0.25">
      <c r="A26" s="229" t="s">
        <v>79</v>
      </c>
      <c r="B26" s="229" t="s">
        <v>78</v>
      </c>
      <c r="C26" s="256"/>
      <c r="D26" s="253"/>
      <c r="E26" s="253"/>
      <c r="F26" s="238" t="s">
        <v>6</v>
      </c>
      <c r="G26" s="3"/>
      <c r="H26" s="258" t="s">
        <v>7</v>
      </c>
      <c r="I26" s="3"/>
      <c r="J26" s="238" t="s">
        <v>8</v>
      </c>
      <c r="K26" s="3"/>
      <c r="L26" s="258" t="s">
        <v>9</v>
      </c>
      <c r="M26" s="5"/>
      <c r="N26" s="256"/>
      <c r="O26" s="253"/>
      <c r="P26" s="253"/>
      <c r="Q26" s="238" t="s">
        <v>10</v>
      </c>
      <c r="R26" s="3"/>
      <c r="S26" s="258" t="s">
        <v>11</v>
      </c>
      <c r="T26" s="5"/>
      <c r="U26" s="256"/>
      <c r="V26" s="258" t="s">
        <v>11</v>
      </c>
      <c r="W26" s="5"/>
      <c r="X26" s="253"/>
      <c r="Y26" s="253"/>
      <c r="Z26" s="253"/>
      <c r="AA26" s="258" t="s">
        <v>11</v>
      </c>
      <c r="AB26" s="5"/>
      <c r="AC26" s="256"/>
      <c r="AD26" s="253"/>
      <c r="AE26" s="253"/>
      <c r="AF26" s="238" t="s">
        <v>10</v>
      </c>
      <c r="AG26" s="70"/>
      <c r="AH26" s="258" t="s">
        <v>11</v>
      </c>
      <c r="AI26" s="5"/>
      <c r="AJ26" s="256"/>
      <c r="AK26" s="253"/>
      <c r="AL26" s="253"/>
      <c r="AM26" s="238" t="s">
        <v>10</v>
      </c>
      <c r="AN26" s="70"/>
      <c r="AO26" s="258" t="s">
        <v>11</v>
      </c>
      <c r="AP26" s="5"/>
      <c r="AQ26" s="281"/>
      <c r="AR26" s="226"/>
      <c r="AS26" s="226"/>
      <c r="AT26" s="226"/>
      <c r="AU26" s="226"/>
      <c r="AV26" s="226"/>
      <c r="AW26" s="226"/>
      <c r="AX26" s="252"/>
      <c r="AY26" s="36"/>
      <c r="AZ26" s="35" t="s">
        <v>20</v>
      </c>
      <c r="BA26" s="35" t="s">
        <v>21</v>
      </c>
      <c r="BB26" s="252"/>
      <c r="BC26" s="33"/>
      <c r="BD26" s="36" t="s">
        <v>22</v>
      </c>
      <c r="BE26" s="34" t="s">
        <v>20</v>
      </c>
      <c r="BF26" s="36" t="s">
        <v>23</v>
      </c>
      <c r="BG26" s="35" t="s">
        <v>21</v>
      </c>
      <c r="BH26" s="35"/>
      <c r="BI26" s="36" t="s">
        <v>25</v>
      </c>
      <c r="BJ26" s="249"/>
    </row>
    <row r="27" spans="1:62" x14ac:dyDescent="0.2">
      <c r="A27" s="263"/>
      <c r="B27" s="264"/>
      <c r="C27" s="6"/>
      <c r="D27" s="7"/>
      <c r="E27" s="8"/>
      <c r="F27" s="239"/>
      <c r="G27" s="2"/>
      <c r="H27" s="259"/>
      <c r="I27" s="2"/>
      <c r="J27" s="239"/>
      <c r="K27" s="2"/>
      <c r="L27" s="259"/>
      <c r="M27" s="9"/>
      <c r="N27" s="6"/>
      <c r="O27" s="7"/>
      <c r="P27" s="8"/>
      <c r="Q27" s="239"/>
      <c r="R27" s="2"/>
      <c r="S27" s="259"/>
      <c r="T27" s="16"/>
      <c r="U27" s="19"/>
      <c r="V27" s="259"/>
      <c r="W27" s="9"/>
      <c r="X27" s="6"/>
      <c r="Y27" s="7"/>
      <c r="Z27" s="8"/>
      <c r="AA27" s="259"/>
      <c r="AB27" s="9"/>
      <c r="AC27" s="6"/>
      <c r="AD27" s="7"/>
      <c r="AE27" s="73"/>
      <c r="AF27" s="257"/>
      <c r="AG27" s="29"/>
      <c r="AH27" s="259"/>
      <c r="AI27" s="9"/>
      <c r="AJ27" s="6"/>
      <c r="AK27" s="7"/>
      <c r="AL27" s="8"/>
      <c r="AM27" s="257"/>
      <c r="AN27" s="29"/>
      <c r="AO27" s="259"/>
      <c r="AP27" s="9"/>
      <c r="AQ27" s="281"/>
      <c r="AR27" s="74">
        <v>1</v>
      </c>
      <c r="AS27" s="48" t="s">
        <v>38</v>
      </c>
      <c r="AT27" s="50" t="str">
        <f>IF(B38=0,"---",(D38+E38)/B38)</f>
        <v>---</v>
      </c>
      <c r="AU27" s="9" t="s">
        <v>27</v>
      </c>
      <c r="AV27" s="27" t="str">
        <f>IF(D38=0,"---",F38/D38)</f>
        <v>---</v>
      </c>
      <c r="AW27" s="28" t="str">
        <f>IF(E38=0,"---",H38/E38)</f>
        <v>---</v>
      </c>
      <c r="AX27" s="252"/>
      <c r="AY27" s="75">
        <v>1</v>
      </c>
      <c r="AZ27" s="31" t="str">
        <f>IF(AV27="---","---",100%-AV27)</f>
        <v>---</v>
      </c>
      <c r="BA27" s="31" t="str">
        <f t="shared" ref="BA27:BA32" si="6">IF(AW27="---","---",100%-AW27)</f>
        <v>---</v>
      </c>
      <c r="BB27" s="252"/>
      <c r="BC27" s="75">
        <v>1</v>
      </c>
      <c r="BD27" s="37" t="str">
        <f>IF(B38=0,"---",IF(D38=0,"---",F38/B38))</f>
        <v>---</v>
      </c>
      <c r="BE27" s="87" t="str">
        <f>IF(B38=0,"---",IF(D38=0,"---",(D38-F38)/B38))</f>
        <v>---</v>
      </c>
      <c r="BF27" s="37" t="str">
        <f>IF(B38=0,"---",IF(E38=0,"---",H38/B38))</f>
        <v>---</v>
      </c>
      <c r="BG27" s="37" t="str">
        <f>IF(B38=0,"---",IF(E38=0,"---",(E38-H38)/B38))</f>
        <v>---</v>
      </c>
      <c r="BH27" s="37"/>
      <c r="BI27" s="39">
        <f t="shared" ref="BI27:BI33" si="7">SUM(BD27:BG27)</f>
        <v>0</v>
      </c>
      <c r="BJ27" s="249"/>
    </row>
    <row r="28" spans="1:62" x14ac:dyDescent="0.2">
      <c r="A28" s="56"/>
      <c r="B28" s="56"/>
      <c r="C28" s="59"/>
      <c r="D28" s="59"/>
      <c r="E28" s="59"/>
      <c r="F28" s="62"/>
      <c r="G28" s="13">
        <v>5</v>
      </c>
      <c r="H28" s="65"/>
      <c r="I28" s="13"/>
      <c r="J28" s="62"/>
      <c r="K28" s="13"/>
      <c r="L28" s="65"/>
      <c r="M28" s="14"/>
      <c r="N28" s="59"/>
      <c r="O28" s="59"/>
      <c r="P28" s="59"/>
      <c r="Q28" s="62"/>
      <c r="R28" s="13"/>
      <c r="S28" s="65"/>
      <c r="T28" s="121"/>
      <c r="U28" s="68"/>
      <c r="V28" s="66"/>
      <c r="W28" s="14"/>
      <c r="X28" s="59"/>
      <c r="Y28" s="59"/>
      <c r="Z28" s="59"/>
      <c r="AA28" s="65"/>
      <c r="AB28" s="14"/>
      <c r="AC28" s="59"/>
      <c r="AD28" s="59"/>
      <c r="AE28" s="72"/>
      <c r="AF28" s="62"/>
      <c r="AG28" s="99">
        <v>5</v>
      </c>
      <c r="AH28" s="65"/>
      <c r="AI28" s="14"/>
      <c r="AJ28" s="59"/>
      <c r="AK28" s="59"/>
      <c r="AL28" s="59"/>
      <c r="AM28" s="62"/>
      <c r="AN28" s="99"/>
      <c r="AO28" s="65"/>
      <c r="AP28" s="14"/>
      <c r="AQ28" s="281"/>
      <c r="AR28" s="74">
        <v>1</v>
      </c>
      <c r="AS28" s="52" t="s">
        <v>39</v>
      </c>
      <c r="AT28" s="49" t="str">
        <f>IF(B38=0,"---",(D38+E38)/B38)</f>
        <v>---</v>
      </c>
      <c r="AU28" s="9" t="s">
        <v>18</v>
      </c>
      <c r="AV28" s="27" t="str">
        <f>IF(D38=0,"---",J38/D38)</f>
        <v>---</v>
      </c>
      <c r="AW28" s="28" t="str">
        <f>IF(E38=0,"---",L38/E38)</f>
        <v>---</v>
      </c>
      <c r="AX28" s="252"/>
      <c r="AY28" s="75">
        <v>1</v>
      </c>
      <c r="AZ28" s="31" t="str">
        <f>IF(AV28="---","---",100%-AV28)</f>
        <v>---</v>
      </c>
      <c r="BA28" s="31" t="str">
        <f t="shared" si="6"/>
        <v>---</v>
      </c>
      <c r="BB28" s="252"/>
      <c r="BC28" s="75">
        <v>1</v>
      </c>
      <c r="BD28" s="37" t="str">
        <f>IF(B38=0,"---",IF(D38=0,"---",J38/B38))</f>
        <v>---</v>
      </c>
      <c r="BE28" s="37" t="str">
        <f>IF(B38=0,"---",IF(D38=0,"---",(D38-J38)/B38))</f>
        <v>---</v>
      </c>
      <c r="BF28" s="37" t="str">
        <f>IF(B38=0,"---",IF(E38=0,"---",L38/B38))</f>
        <v>---</v>
      </c>
      <c r="BG28" s="37" t="str">
        <f>IF(B38=0,"---",IF(E38=0,"---",(E38-L38)/B38))</f>
        <v>---</v>
      </c>
      <c r="BH28" s="37"/>
      <c r="BI28" s="39">
        <f t="shared" si="7"/>
        <v>0</v>
      </c>
      <c r="BJ28" s="249"/>
    </row>
    <row r="29" spans="1:62" x14ac:dyDescent="0.2">
      <c r="A29" s="57"/>
      <c r="B29" s="57"/>
      <c r="C29" s="60"/>
      <c r="D29" s="60"/>
      <c r="E29" s="60"/>
      <c r="F29" s="63"/>
      <c r="G29" s="2"/>
      <c r="H29" s="66"/>
      <c r="I29" s="2"/>
      <c r="J29" s="63"/>
      <c r="K29" s="2"/>
      <c r="L29" s="66"/>
      <c r="M29" s="9"/>
      <c r="N29" s="60"/>
      <c r="O29" s="60"/>
      <c r="P29" s="60"/>
      <c r="Q29" s="63"/>
      <c r="R29" s="2"/>
      <c r="S29" s="66"/>
      <c r="T29" s="112"/>
      <c r="U29" s="60"/>
      <c r="V29" s="66"/>
      <c r="W29" s="9"/>
      <c r="X29" s="60"/>
      <c r="Y29" s="60"/>
      <c r="Z29" s="60"/>
      <c r="AA29" s="66"/>
      <c r="AB29" s="9"/>
      <c r="AC29" s="60"/>
      <c r="AD29" s="60"/>
      <c r="AE29" s="60"/>
      <c r="AF29" s="63"/>
      <c r="AG29" s="100"/>
      <c r="AH29" s="66"/>
      <c r="AI29" s="9"/>
      <c r="AJ29" s="60"/>
      <c r="AK29" s="60"/>
      <c r="AL29" s="60"/>
      <c r="AM29" s="63"/>
      <c r="AN29" s="100"/>
      <c r="AO29" s="66"/>
      <c r="AP29" s="9"/>
      <c r="AQ29" s="281"/>
      <c r="AR29" s="74">
        <v>2</v>
      </c>
      <c r="AS29" s="11" t="s">
        <v>85</v>
      </c>
      <c r="AT29" s="51" t="str">
        <f>IF(B38=0,"---",(O38+P38)/B38)</f>
        <v>---</v>
      </c>
      <c r="AU29" s="9" t="s">
        <v>19</v>
      </c>
      <c r="AV29" s="27" t="str">
        <f>IF(O38=0,"---",Q38/O38)</f>
        <v>---</v>
      </c>
      <c r="AW29" s="28" t="str">
        <f>IF(P38=0,"---",S38/P38)</f>
        <v>---</v>
      </c>
      <c r="AX29" s="252"/>
      <c r="AY29" s="75">
        <v>2</v>
      </c>
      <c r="AZ29" s="31" t="str">
        <f>IF(AV29="---","---",100%-AV29)</f>
        <v>---</v>
      </c>
      <c r="BA29" s="31" t="str">
        <f t="shared" si="6"/>
        <v>---</v>
      </c>
      <c r="BB29" s="252"/>
      <c r="BC29" s="75">
        <v>2</v>
      </c>
      <c r="BD29" s="37" t="str">
        <f>IF(B38=0,"---",IF(O38=0,"---",Q38/B38))</f>
        <v>---</v>
      </c>
      <c r="BE29" s="37" t="str">
        <f>IF(B38=0,"---",IF(O38=0,"---",(O38-Q38)/B38))</f>
        <v>---</v>
      </c>
      <c r="BF29" s="37" t="str">
        <f>IF(B38=0,"---",IF(P38=0,"---",S38/B38))</f>
        <v>---</v>
      </c>
      <c r="BG29" s="37" t="str">
        <f>IF(B38=0,"---",IF(P38=0,"---",(P38-S38)/B38))</f>
        <v>---</v>
      </c>
      <c r="BH29" s="37"/>
      <c r="BI29" s="39">
        <f t="shared" si="7"/>
        <v>0</v>
      </c>
      <c r="BJ29" s="249"/>
    </row>
    <row r="30" spans="1:62" x14ac:dyDescent="0.2">
      <c r="A30" s="57"/>
      <c r="B30" s="57"/>
      <c r="C30" s="60"/>
      <c r="D30" s="60"/>
      <c r="E30" s="60"/>
      <c r="F30" s="63"/>
      <c r="G30" s="2"/>
      <c r="H30" s="66"/>
      <c r="I30" s="2"/>
      <c r="J30" s="63"/>
      <c r="K30" s="2"/>
      <c r="L30" s="66"/>
      <c r="M30" s="9"/>
      <c r="N30" s="60"/>
      <c r="O30" s="60"/>
      <c r="P30" s="60"/>
      <c r="Q30" s="63"/>
      <c r="R30" s="2"/>
      <c r="S30" s="66"/>
      <c r="T30" s="112"/>
      <c r="U30" s="60"/>
      <c r="V30" s="66"/>
      <c r="W30" s="9"/>
      <c r="X30" s="60"/>
      <c r="Y30" s="60"/>
      <c r="Z30" s="60"/>
      <c r="AA30" s="66"/>
      <c r="AB30" s="9"/>
      <c r="AC30" s="60"/>
      <c r="AD30" s="60"/>
      <c r="AE30" s="60"/>
      <c r="AF30" s="63"/>
      <c r="AG30" s="100"/>
      <c r="AH30" s="66"/>
      <c r="AI30" s="9"/>
      <c r="AJ30" s="60"/>
      <c r="AK30" s="60"/>
      <c r="AL30" s="60"/>
      <c r="AM30" s="63"/>
      <c r="AN30" s="100"/>
      <c r="AO30" s="66"/>
      <c r="AP30" s="9"/>
      <c r="AQ30" s="281"/>
      <c r="AR30" s="74">
        <v>3</v>
      </c>
      <c r="AS30" s="11" t="s">
        <v>86</v>
      </c>
      <c r="AT30" s="51" t="str">
        <f>IF(B38=0,"---",(U38)/B38)</f>
        <v>---</v>
      </c>
      <c r="AU30" s="9" t="s">
        <v>91</v>
      </c>
      <c r="AV30" s="27" t="s">
        <v>90</v>
      </c>
      <c r="AW30" s="28" t="str">
        <f>IF(U38=0,"---",V38/U38)</f>
        <v>---</v>
      </c>
      <c r="AX30" s="252"/>
      <c r="AY30" s="75">
        <v>3</v>
      </c>
      <c r="AZ30" s="31" t="s">
        <v>90</v>
      </c>
      <c r="BA30" s="31" t="str">
        <f t="shared" si="6"/>
        <v>---</v>
      </c>
      <c r="BB30" s="252"/>
      <c r="BC30" s="75">
        <v>3</v>
      </c>
      <c r="BD30" s="37"/>
      <c r="BE30" s="37"/>
      <c r="BF30" s="37" t="str">
        <f>IF(B38=0,"---",IF(U38=0,"---",V38/B38))</f>
        <v>---</v>
      </c>
      <c r="BG30" s="37" t="str">
        <f>IF(B38=0,"---",IF(U38=0,"---",(U38-V38)/B38))</f>
        <v>---</v>
      </c>
      <c r="BH30" s="37"/>
      <c r="BI30" s="39">
        <f t="shared" si="7"/>
        <v>0</v>
      </c>
      <c r="BJ30" s="249"/>
    </row>
    <row r="31" spans="1:62" x14ac:dyDescent="0.2">
      <c r="A31" s="57"/>
      <c r="B31" s="57"/>
      <c r="C31" s="60"/>
      <c r="D31" s="60"/>
      <c r="E31" s="60"/>
      <c r="F31" s="63"/>
      <c r="G31" s="2"/>
      <c r="H31" s="66"/>
      <c r="I31" s="2"/>
      <c r="J31" s="63"/>
      <c r="K31" s="2"/>
      <c r="L31" s="66"/>
      <c r="M31" s="9"/>
      <c r="N31" s="60"/>
      <c r="O31" s="60"/>
      <c r="P31" s="60"/>
      <c r="Q31" s="63"/>
      <c r="R31" s="2"/>
      <c r="S31" s="66"/>
      <c r="T31" s="112"/>
      <c r="U31" s="60"/>
      <c r="V31" s="66"/>
      <c r="W31" s="9"/>
      <c r="X31" s="60"/>
      <c r="Y31" s="60"/>
      <c r="Z31" s="60"/>
      <c r="AA31" s="66"/>
      <c r="AB31" s="9"/>
      <c r="AC31" s="60"/>
      <c r="AD31" s="60"/>
      <c r="AE31" s="60"/>
      <c r="AF31" s="63"/>
      <c r="AG31" s="100"/>
      <c r="AH31" s="66"/>
      <c r="AI31" s="9"/>
      <c r="AJ31" s="60"/>
      <c r="AK31" s="60"/>
      <c r="AL31" s="60"/>
      <c r="AM31" s="63"/>
      <c r="AN31" s="100"/>
      <c r="AO31" s="66"/>
      <c r="AP31" s="9"/>
      <c r="AQ31" s="281"/>
      <c r="AR31" s="74" t="s">
        <v>44</v>
      </c>
      <c r="AS31" s="11" t="s">
        <v>87</v>
      </c>
      <c r="AT31" s="51" t="str">
        <f>IF(B38=0,"---",(Y38+Z38)/B38)</f>
        <v>---</v>
      </c>
      <c r="AU31" s="9" t="s">
        <v>92</v>
      </c>
      <c r="AV31" s="27" t="s">
        <v>90</v>
      </c>
      <c r="AW31" s="28" t="str">
        <f>IF(Z38=0,"---",AA38/Z38)</f>
        <v>---</v>
      </c>
      <c r="AX31" s="252"/>
      <c r="AY31" s="75" t="s">
        <v>44</v>
      </c>
      <c r="AZ31" s="31" t="s">
        <v>90</v>
      </c>
      <c r="BA31" s="31" t="str">
        <f t="shared" si="6"/>
        <v>---</v>
      </c>
      <c r="BB31" s="252"/>
      <c r="BC31" s="75" t="s">
        <v>44</v>
      </c>
      <c r="BD31" s="37" t="str">
        <f>IF(B38=0,"---",IF(Y38=0,"---",Y38/B38))</f>
        <v>---</v>
      </c>
      <c r="BE31" s="37"/>
      <c r="BF31" s="37" t="str">
        <f>IF(B38=0,"---",IF(Z38=0,"---",AA38/B38))</f>
        <v>---</v>
      </c>
      <c r="BG31" s="37" t="str">
        <f>IF(B38=0,"---",IF(Z38=0,"---",(Z38-AA38)/B38))</f>
        <v>---</v>
      </c>
      <c r="BH31" s="37"/>
      <c r="BI31" s="39">
        <f t="shared" si="7"/>
        <v>0</v>
      </c>
      <c r="BJ31" s="249"/>
    </row>
    <row r="32" spans="1:62" x14ac:dyDescent="0.2">
      <c r="A32" s="58"/>
      <c r="B32" s="58"/>
      <c r="C32" s="61"/>
      <c r="D32" s="61"/>
      <c r="E32" s="61"/>
      <c r="F32" s="64"/>
      <c r="G32" s="15"/>
      <c r="H32" s="67"/>
      <c r="I32" s="15"/>
      <c r="J32" s="64"/>
      <c r="K32" s="15"/>
      <c r="L32" s="67"/>
      <c r="M32" s="16"/>
      <c r="N32" s="61"/>
      <c r="O32" s="61"/>
      <c r="P32" s="61"/>
      <c r="Q32" s="64"/>
      <c r="R32" s="15"/>
      <c r="S32" s="67"/>
      <c r="T32" s="120"/>
      <c r="U32" s="60"/>
      <c r="V32" s="66"/>
      <c r="W32" s="16"/>
      <c r="X32" s="61"/>
      <c r="Y32" s="61"/>
      <c r="Z32" s="61"/>
      <c r="AA32" s="67"/>
      <c r="AB32" s="16"/>
      <c r="AC32" s="61"/>
      <c r="AD32" s="61"/>
      <c r="AE32" s="61"/>
      <c r="AF32" s="64"/>
      <c r="AG32" s="101"/>
      <c r="AH32" s="67"/>
      <c r="AI32" s="16"/>
      <c r="AJ32" s="61"/>
      <c r="AK32" s="61"/>
      <c r="AL32" s="61"/>
      <c r="AM32" s="64"/>
      <c r="AN32" s="101"/>
      <c r="AO32" s="67"/>
      <c r="AP32" s="16"/>
      <c r="AQ32" s="281"/>
      <c r="AR32" s="74" t="s">
        <v>45</v>
      </c>
      <c r="AS32" s="11" t="s">
        <v>88</v>
      </c>
      <c r="AT32" s="51" t="str">
        <f>IF(B38=0,"---",(AD38+AE38)/B38)</f>
        <v>---</v>
      </c>
      <c r="AU32" s="9" t="s">
        <v>93</v>
      </c>
      <c r="AV32" s="27" t="str">
        <f>IF(AD38=0,"---",AF38/AD38)</f>
        <v>---</v>
      </c>
      <c r="AW32" s="28" t="str">
        <f>IF(AE38=0,"---",AH38/AE38)</f>
        <v>---</v>
      </c>
      <c r="AX32" s="252"/>
      <c r="AY32" s="75" t="s">
        <v>45</v>
      </c>
      <c r="AZ32" s="31" t="str">
        <f>IF(AV32="---","---",100%-AV32)</f>
        <v>---</v>
      </c>
      <c r="BA32" s="31" t="str">
        <f t="shared" si="6"/>
        <v>---</v>
      </c>
      <c r="BB32" s="252"/>
      <c r="BC32" s="75" t="s">
        <v>45</v>
      </c>
      <c r="BD32" s="37" t="str">
        <f>IF(B38=0,"---",IF(AD38=0,"---",AF38/B38))</f>
        <v>---</v>
      </c>
      <c r="BE32" s="37" t="str">
        <f>IF(AD38=0,"---",(AD38-AF38)/B38)</f>
        <v>---</v>
      </c>
      <c r="BF32" s="37" t="str">
        <f>IF(B38=0,"---",IF(AE38=0,"---",AH38/B38))</f>
        <v>---</v>
      </c>
      <c r="BG32" s="37" t="str">
        <f>IF(B38=0,"---",IF(AE38=0,"---",(AE38-AH38)/B38))</f>
        <v>---</v>
      </c>
      <c r="BH32" s="37"/>
      <c r="BI32" s="39">
        <f t="shared" si="7"/>
        <v>0</v>
      </c>
      <c r="BJ32" s="249"/>
    </row>
    <row r="33" spans="1:62" x14ac:dyDescent="0.2">
      <c r="A33" s="57"/>
      <c r="B33" s="57"/>
      <c r="C33" s="60"/>
      <c r="D33" s="60"/>
      <c r="E33" s="60"/>
      <c r="F33" s="63"/>
      <c r="G33" s="2"/>
      <c r="H33" s="66"/>
      <c r="I33" s="2"/>
      <c r="J33" s="63"/>
      <c r="K33" s="2"/>
      <c r="L33" s="66"/>
      <c r="M33" s="9"/>
      <c r="N33" s="60"/>
      <c r="O33" s="60"/>
      <c r="P33" s="60"/>
      <c r="Q33" s="63"/>
      <c r="R33" s="2"/>
      <c r="S33" s="66"/>
      <c r="T33" s="112"/>
      <c r="U33" s="59"/>
      <c r="V33" s="65"/>
      <c r="W33" s="9"/>
      <c r="X33" s="60"/>
      <c r="Y33" s="60"/>
      <c r="Z33" s="60"/>
      <c r="AA33" s="66"/>
      <c r="AB33" s="9"/>
      <c r="AC33" s="60"/>
      <c r="AD33" s="60"/>
      <c r="AE33" s="60"/>
      <c r="AF33" s="63"/>
      <c r="AG33" s="100"/>
      <c r="AH33" s="66"/>
      <c r="AI33" s="9"/>
      <c r="AJ33" s="60"/>
      <c r="AK33" s="60"/>
      <c r="AL33" s="60"/>
      <c r="AM33" s="63"/>
      <c r="AN33" s="100"/>
      <c r="AO33" s="66"/>
      <c r="AP33" s="9"/>
      <c r="AQ33" s="281"/>
      <c r="AR33" s="235" t="s">
        <v>46</v>
      </c>
      <c r="AS33" s="236" t="s">
        <v>89</v>
      </c>
      <c r="AT33" s="232" t="str">
        <f>IF(B38=0,"---",(AK38+AL38)/B38)</f>
        <v>---</v>
      </c>
      <c r="AU33" s="225" t="s">
        <v>94</v>
      </c>
      <c r="AV33" s="233" t="str">
        <f>IF(AK38=0,"---",AM38/AK38)</f>
        <v>---</v>
      </c>
      <c r="AW33" s="231" t="str">
        <f>IF(AL38=0,"---",AO38/AL38)</f>
        <v>---</v>
      </c>
      <c r="AX33" s="252"/>
      <c r="AY33" s="76" t="s">
        <v>46</v>
      </c>
      <c r="AZ33" s="78" t="str">
        <f>IF(AV33="---","---",100%-AV33)</f>
        <v>---</v>
      </c>
      <c r="BA33" s="32" t="str">
        <f>IF(AW33="---","---",100%-AW33)</f>
        <v>---</v>
      </c>
      <c r="BB33" s="252"/>
      <c r="BC33" s="76" t="s">
        <v>46</v>
      </c>
      <c r="BD33" s="38" t="str">
        <f>IF(B38=0,"---",IF(AK38=0,"---",AM38/B38))</f>
        <v>---</v>
      </c>
      <c r="BE33" s="38" t="str">
        <f>IF(AK38=0,"---",(AK38-AM38)/B38)</f>
        <v>---</v>
      </c>
      <c r="BF33" s="38" t="str">
        <f>IF(B38=0,"---",IF(AL38=0,"---",AO38/B38))</f>
        <v>---</v>
      </c>
      <c r="BG33" s="38" t="str">
        <f>IF(B38=0,"---",IF(AL38=0,"---",(AL38-AO38)/B38))</f>
        <v>---</v>
      </c>
      <c r="BH33" s="38"/>
      <c r="BI33" s="40">
        <f t="shared" si="7"/>
        <v>0</v>
      </c>
      <c r="BJ33" s="249"/>
    </row>
    <row r="34" spans="1:62" ht="13.5" thickBot="1" x14ac:dyDescent="0.25">
      <c r="A34" s="57"/>
      <c r="B34" s="57"/>
      <c r="C34" s="60"/>
      <c r="D34" s="60"/>
      <c r="E34" s="60"/>
      <c r="F34" s="63"/>
      <c r="G34" s="2"/>
      <c r="H34" s="66"/>
      <c r="I34" s="2"/>
      <c r="J34" s="63"/>
      <c r="K34" s="2"/>
      <c r="L34" s="66"/>
      <c r="M34" s="9"/>
      <c r="N34" s="60"/>
      <c r="O34" s="60"/>
      <c r="P34" s="60"/>
      <c r="Q34" s="63"/>
      <c r="R34" s="2"/>
      <c r="S34" s="66"/>
      <c r="T34" s="112"/>
      <c r="U34" s="60"/>
      <c r="V34" s="66"/>
      <c r="W34" s="9"/>
      <c r="X34" s="60"/>
      <c r="Y34" s="60"/>
      <c r="Z34" s="60"/>
      <c r="AA34" s="66"/>
      <c r="AB34" s="9"/>
      <c r="AC34" s="60"/>
      <c r="AD34" s="60"/>
      <c r="AE34" s="60"/>
      <c r="AF34" s="63"/>
      <c r="AG34" s="100"/>
      <c r="AH34" s="66"/>
      <c r="AI34" s="9"/>
      <c r="AJ34" s="60"/>
      <c r="AK34" s="60"/>
      <c r="AL34" s="60"/>
      <c r="AM34" s="63"/>
      <c r="AN34" s="100"/>
      <c r="AO34" s="66"/>
      <c r="AP34" s="9"/>
      <c r="AQ34" s="281"/>
      <c r="AR34" s="226"/>
      <c r="AS34" s="226"/>
      <c r="AT34" s="226"/>
      <c r="AU34" s="226"/>
      <c r="AV34" s="226"/>
      <c r="AW34" s="226"/>
      <c r="AX34" s="252"/>
      <c r="AY34" s="250"/>
      <c r="AZ34" s="250"/>
      <c r="BA34" s="250"/>
      <c r="BB34" s="252"/>
      <c r="BC34" s="250"/>
      <c r="BD34" s="250"/>
      <c r="BE34" s="250"/>
      <c r="BF34" s="250"/>
      <c r="BG34" s="250"/>
      <c r="BH34" s="250"/>
      <c r="BI34" s="250"/>
      <c r="BJ34" s="249"/>
    </row>
    <row r="35" spans="1:62" x14ac:dyDescent="0.2">
      <c r="A35" s="57"/>
      <c r="B35" s="57"/>
      <c r="C35" s="60"/>
      <c r="D35" s="60"/>
      <c r="E35" s="60"/>
      <c r="F35" s="63"/>
      <c r="G35" s="2"/>
      <c r="H35" s="66"/>
      <c r="I35" s="2"/>
      <c r="J35" s="63"/>
      <c r="K35" s="2"/>
      <c r="L35" s="66"/>
      <c r="M35" s="9"/>
      <c r="N35" s="60"/>
      <c r="O35" s="60"/>
      <c r="P35" s="60"/>
      <c r="Q35" s="63"/>
      <c r="R35" s="2"/>
      <c r="S35" s="66"/>
      <c r="T35" s="112"/>
      <c r="U35" s="60"/>
      <c r="V35" s="66"/>
      <c r="W35" s="9"/>
      <c r="X35" s="60"/>
      <c r="Y35" s="60"/>
      <c r="Z35" s="60"/>
      <c r="AA35" s="66"/>
      <c r="AB35" s="9"/>
      <c r="AC35" s="60"/>
      <c r="AD35" s="60"/>
      <c r="AE35" s="60"/>
      <c r="AF35" s="63"/>
      <c r="AG35" s="100"/>
      <c r="AH35" s="66"/>
      <c r="AI35" s="9"/>
      <c r="AJ35" s="60"/>
      <c r="AK35" s="60"/>
      <c r="AL35" s="60"/>
      <c r="AM35" s="63"/>
      <c r="AN35" s="100"/>
      <c r="AO35" s="66"/>
      <c r="AP35" s="9"/>
      <c r="AQ35" s="281"/>
      <c r="AR35" s="117"/>
      <c r="AS35" s="117"/>
      <c r="AT35" s="117"/>
      <c r="AU35" s="117"/>
      <c r="AV35" s="117"/>
      <c r="AW35" s="117"/>
      <c r="AX35" s="252"/>
      <c r="AY35" s="251"/>
      <c r="AZ35" s="251"/>
      <c r="BA35" s="251"/>
      <c r="BB35" s="252"/>
      <c r="BC35" s="251"/>
      <c r="BD35" s="251"/>
      <c r="BE35" s="251"/>
      <c r="BF35" s="251"/>
      <c r="BG35" s="251"/>
      <c r="BH35" s="251"/>
      <c r="BI35" s="251"/>
      <c r="BJ35" s="249"/>
    </row>
    <row r="36" spans="1:62" x14ac:dyDescent="0.2">
      <c r="A36" s="57"/>
      <c r="B36" s="57"/>
      <c r="C36" s="60"/>
      <c r="D36" s="60"/>
      <c r="E36" s="60"/>
      <c r="F36" s="63"/>
      <c r="G36" s="2"/>
      <c r="H36" s="66"/>
      <c r="I36" s="2"/>
      <c r="J36" s="63"/>
      <c r="K36" s="2"/>
      <c r="L36" s="66"/>
      <c r="M36" s="9"/>
      <c r="N36" s="60"/>
      <c r="O36" s="60"/>
      <c r="P36" s="60"/>
      <c r="Q36" s="63"/>
      <c r="R36" s="2"/>
      <c r="S36" s="66"/>
      <c r="T36" s="112"/>
      <c r="U36" s="60"/>
      <c r="V36" s="66"/>
      <c r="W36" s="9"/>
      <c r="X36" s="60"/>
      <c r="Y36" s="60"/>
      <c r="Z36" s="60"/>
      <c r="AA36" s="66"/>
      <c r="AB36" s="9"/>
      <c r="AC36" s="60"/>
      <c r="AD36" s="60"/>
      <c r="AE36" s="60"/>
      <c r="AF36" s="63"/>
      <c r="AG36" s="100"/>
      <c r="AH36" s="66"/>
      <c r="AI36" s="9"/>
      <c r="AJ36" s="60"/>
      <c r="AK36" s="60"/>
      <c r="AL36" s="60"/>
      <c r="AM36" s="63"/>
      <c r="AN36" s="100"/>
      <c r="AO36" s="66"/>
      <c r="AP36" s="9"/>
      <c r="AQ36" s="281"/>
      <c r="AR36" s="117"/>
      <c r="AS36" s="117"/>
      <c r="AT36" s="117"/>
      <c r="AU36" s="117"/>
      <c r="AV36" s="117"/>
      <c r="AW36" s="117"/>
      <c r="AX36" s="252"/>
      <c r="AY36" s="251"/>
      <c r="AZ36" s="251"/>
      <c r="BA36" s="251"/>
      <c r="BB36" s="252"/>
      <c r="BC36" s="251"/>
      <c r="BD36" s="251"/>
      <c r="BE36" s="251"/>
      <c r="BF36" s="251"/>
      <c r="BG36" s="251"/>
      <c r="BH36" s="251"/>
      <c r="BI36" s="251"/>
      <c r="BJ36" s="249"/>
    </row>
    <row r="37" spans="1:62" ht="13.5" thickBot="1" x14ac:dyDescent="0.25">
      <c r="A37" s="57"/>
      <c r="B37" s="57"/>
      <c r="C37" s="60"/>
      <c r="D37" s="60"/>
      <c r="E37" s="60"/>
      <c r="F37" s="63"/>
      <c r="G37" s="2"/>
      <c r="H37" s="66"/>
      <c r="I37" s="2"/>
      <c r="J37" s="63"/>
      <c r="K37" s="2"/>
      <c r="L37" s="66"/>
      <c r="M37" s="9"/>
      <c r="N37" s="60"/>
      <c r="O37" s="60"/>
      <c r="P37" s="60"/>
      <c r="Q37" s="63"/>
      <c r="R37" s="2"/>
      <c r="S37" s="66"/>
      <c r="T37" s="2"/>
      <c r="U37" s="116"/>
      <c r="V37" s="67"/>
      <c r="W37" s="9"/>
      <c r="X37" s="60"/>
      <c r="Y37" s="60"/>
      <c r="Z37" s="60"/>
      <c r="AA37" s="66"/>
      <c r="AB37" s="9"/>
      <c r="AC37" s="60"/>
      <c r="AD37" s="60"/>
      <c r="AE37" s="60"/>
      <c r="AF37" s="63"/>
      <c r="AG37" s="100"/>
      <c r="AH37" s="66"/>
      <c r="AI37" s="9"/>
      <c r="AJ37" s="60"/>
      <c r="AK37" s="60"/>
      <c r="AL37" s="60"/>
      <c r="AM37" s="63"/>
      <c r="AN37" s="100"/>
      <c r="AO37" s="66"/>
      <c r="AP37" s="9"/>
      <c r="AQ37" s="281"/>
      <c r="AR37" s="117"/>
      <c r="AS37" s="117"/>
      <c r="AT37" s="117"/>
      <c r="AU37" s="117"/>
      <c r="AV37" s="117"/>
      <c r="AW37" s="117"/>
      <c r="AX37" s="252"/>
      <c r="AY37" s="251"/>
      <c r="AZ37" s="251"/>
      <c r="BA37" s="251"/>
      <c r="BB37" s="252"/>
      <c r="BC37" s="251"/>
      <c r="BD37" s="251"/>
      <c r="BE37" s="251"/>
      <c r="BF37" s="251"/>
      <c r="BG37" s="251"/>
      <c r="BH37" s="251"/>
      <c r="BI37" s="251"/>
      <c r="BJ37" s="249"/>
    </row>
    <row r="38" spans="1:62" ht="30.75" customHeight="1" thickBot="1" x14ac:dyDescent="0.25">
      <c r="A38" s="240" t="s">
        <v>74</v>
      </c>
      <c r="B38" s="45">
        <f t="shared" ref="B38:H38" si="8">SUM(B28:B37)</f>
        <v>0</v>
      </c>
      <c r="C38" s="43">
        <f t="shared" si="8"/>
        <v>0</v>
      </c>
      <c r="D38" s="41">
        <f t="shared" si="8"/>
        <v>0</v>
      </c>
      <c r="E38" s="41">
        <f t="shared" si="8"/>
        <v>0</v>
      </c>
      <c r="F38" s="20">
        <f t="shared" si="8"/>
        <v>0</v>
      </c>
      <c r="G38" s="244">
        <f t="shared" si="8"/>
        <v>5</v>
      </c>
      <c r="H38" s="21">
        <f t="shared" si="8"/>
        <v>0</v>
      </c>
      <c r="I38" s="244"/>
      <c r="J38" s="20">
        <f t="shared" ref="J38:Q38" si="9">SUM(J28:J37)</f>
        <v>0</v>
      </c>
      <c r="K38" s="244">
        <f t="shared" si="9"/>
        <v>0</v>
      </c>
      <c r="L38" s="21">
        <f t="shared" si="9"/>
        <v>0</v>
      </c>
      <c r="M38" s="242">
        <f t="shared" si="9"/>
        <v>0</v>
      </c>
      <c r="N38" s="41">
        <f t="shared" si="9"/>
        <v>0</v>
      </c>
      <c r="O38" s="41">
        <f>SUM(O28:O37)</f>
        <v>0</v>
      </c>
      <c r="P38" s="41">
        <f t="shared" si="9"/>
        <v>0</v>
      </c>
      <c r="Q38" s="20">
        <f t="shared" si="9"/>
        <v>0</v>
      </c>
      <c r="R38" s="244"/>
      <c r="S38" s="22">
        <f t="shared" ref="S38:AP38" si="10">SUM(S28:S37)</f>
        <v>0</v>
      </c>
      <c r="T38" s="108">
        <f t="shared" si="10"/>
        <v>0</v>
      </c>
      <c r="U38" s="41">
        <f t="shared" si="10"/>
        <v>0</v>
      </c>
      <c r="V38" s="21">
        <f t="shared" si="10"/>
        <v>0</v>
      </c>
      <c r="W38" s="242">
        <f t="shared" si="10"/>
        <v>0</v>
      </c>
      <c r="X38" s="43">
        <f t="shared" si="10"/>
        <v>0</v>
      </c>
      <c r="Y38" s="41">
        <f>SUM(Y28:Y37)</f>
        <v>0</v>
      </c>
      <c r="Z38" s="41">
        <f t="shared" si="10"/>
        <v>0</v>
      </c>
      <c r="AA38" s="22">
        <f t="shared" si="10"/>
        <v>0</v>
      </c>
      <c r="AB38" s="242">
        <f t="shared" si="10"/>
        <v>0</v>
      </c>
      <c r="AC38" s="69">
        <f t="shared" si="10"/>
        <v>0</v>
      </c>
      <c r="AD38" s="69">
        <f>SUM(AD28:AD37)</f>
        <v>0</v>
      </c>
      <c r="AE38" s="41">
        <f t="shared" si="10"/>
        <v>0</v>
      </c>
      <c r="AF38" s="71">
        <f t="shared" si="10"/>
        <v>0</v>
      </c>
      <c r="AG38" s="41">
        <f t="shared" si="10"/>
        <v>5</v>
      </c>
      <c r="AH38" s="21">
        <f t="shared" si="10"/>
        <v>0</v>
      </c>
      <c r="AI38" s="242">
        <f t="shared" si="10"/>
        <v>0</v>
      </c>
      <c r="AJ38" s="69">
        <f t="shared" si="10"/>
        <v>0</v>
      </c>
      <c r="AK38" s="69">
        <f>SUM(AK28:AK37)</f>
        <v>0</v>
      </c>
      <c r="AL38" s="41">
        <f t="shared" si="10"/>
        <v>0</v>
      </c>
      <c r="AM38" s="71">
        <f t="shared" si="10"/>
        <v>0</v>
      </c>
      <c r="AN38" s="41">
        <f t="shared" si="10"/>
        <v>0</v>
      </c>
      <c r="AO38" s="21">
        <f t="shared" si="10"/>
        <v>0</v>
      </c>
      <c r="AP38" s="242">
        <f t="shared" si="10"/>
        <v>0</v>
      </c>
      <c r="AQ38" s="281"/>
      <c r="AR38" s="117"/>
      <c r="AS38" s="117"/>
      <c r="AT38" s="117"/>
      <c r="AU38" s="117"/>
      <c r="AV38" s="117"/>
      <c r="AW38" s="117"/>
      <c r="AX38" s="252"/>
      <c r="AY38" s="251"/>
      <c r="AZ38" s="251"/>
      <c r="BA38" s="251"/>
      <c r="BB38" s="252"/>
      <c r="BC38" s="251"/>
      <c r="BD38" s="251"/>
      <c r="BE38" s="251"/>
      <c r="BF38" s="251"/>
      <c r="BG38" s="251"/>
      <c r="BH38" s="251"/>
      <c r="BI38" s="251"/>
      <c r="BJ38" s="249"/>
    </row>
    <row r="39" spans="1:62" ht="1.5" customHeight="1" thickBot="1" x14ac:dyDescent="0.25">
      <c r="A39" s="241"/>
      <c r="B39" s="46"/>
      <c r="C39" s="44"/>
      <c r="D39" s="42"/>
      <c r="E39" s="42"/>
      <c r="F39" s="23"/>
      <c r="G39" s="245">
        <f>SUM(G29:G38)</f>
        <v>5</v>
      </c>
      <c r="H39" s="25"/>
      <c r="I39" s="245"/>
      <c r="J39" s="24"/>
      <c r="K39" s="245">
        <f>SUM(K29:K38)</f>
        <v>0</v>
      </c>
      <c r="L39" s="24"/>
      <c r="M39" s="243">
        <f>SUM(M29:M38)</f>
        <v>0</v>
      </c>
      <c r="N39" s="42"/>
      <c r="O39" s="42"/>
      <c r="P39" s="42"/>
      <c r="Q39" s="24"/>
      <c r="R39" s="245"/>
      <c r="S39" s="26"/>
      <c r="T39" s="109">
        <f>SUM(T29:T38)</f>
        <v>0</v>
      </c>
      <c r="U39" s="42"/>
      <c r="V39" s="24"/>
      <c r="W39" s="243">
        <f>SUM(W29:W38)</f>
        <v>0</v>
      </c>
      <c r="X39" s="44"/>
      <c r="Y39" s="42"/>
      <c r="Z39" s="42"/>
      <c r="AA39" s="26"/>
      <c r="AB39" s="243">
        <f>SUM(AB29:AB38)</f>
        <v>0</v>
      </c>
      <c r="AC39" s="23"/>
      <c r="AD39" s="23"/>
      <c r="AE39" s="42"/>
      <c r="AF39" s="42"/>
      <c r="AG39" s="42">
        <f>SUM(AG29:AG38)</f>
        <v>5</v>
      </c>
      <c r="AH39" s="24"/>
      <c r="AI39" s="243">
        <f>SUM(AI29:AI38)</f>
        <v>0</v>
      </c>
      <c r="AJ39" s="23"/>
      <c r="AK39" s="23"/>
      <c r="AL39" s="42"/>
      <c r="AM39" s="42"/>
      <c r="AN39" s="42">
        <f>SUM(AN29:AN38)</f>
        <v>0</v>
      </c>
      <c r="AO39" s="24"/>
      <c r="AP39" s="243"/>
      <c r="AQ39" s="281"/>
      <c r="AR39" s="117"/>
      <c r="AS39" s="117"/>
      <c r="AT39" s="117"/>
      <c r="AU39" s="117"/>
      <c r="AV39" s="117"/>
      <c r="AW39" s="117"/>
      <c r="AX39" s="252"/>
      <c r="AY39" s="251"/>
      <c r="AZ39" s="251"/>
      <c r="BA39" s="251"/>
      <c r="BB39" s="252"/>
      <c r="BC39" s="251"/>
      <c r="BD39" s="251"/>
      <c r="BE39" s="251"/>
      <c r="BF39" s="251"/>
      <c r="BG39" s="251"/>
      <c r="BH39" s="251"/>
      <c r="BI39" s="251"/>
      <c r="BJ39" s="249"/>
    </row>
    <row r="40" spans="1:62" ht="34.5" customHeight="1" thickBot="1" x14ac:dyDescent="0.25">
      <c r="A40" s="249"/>
      <c r="B40" s="249"/>
      <c r="C40" s="249"/>
      <c r="D40" s="249"/>
      <c r="E40" s="249"/>
      <c r="F40" s="249"/>
      <c r="G40" s="249"/>
      <c r="H40" s="249"/>
      <c r="I40" s="249"/>
      <c r="J40" s="249"/>
      <c r="K40" s="249"/>
      <c r="L40" s="249"/>
      <c r="M40" s="249"/>
      <c r="N40" s="249"/>
      <c r="O40" s="249"/>
      <c r="P40" s="249"/>
      <c r="Q40" s="249"/>
      <c r="R40" s="249"/>
      <c r="S40" s="249"/>
      <c r="T40" s="249"/>
      <c r="U40" s="249"/>
      <c r="V40" s="249"/>
      <c r="W40" s="249"/>
      <c r="X40" s="249"/>
      <c r="Y40" s="249"/>
      <c r="Z40" s="249"/>
      <c r="AA40" s="249"/>
      <c r="AB40" s="249"/>
      <c r="AC40" s="249"/>
      <c r="AD40" s="249"/>
      <c r="AE40" s="249"/>
      <c r="AF40" s="249"/>
      <c r="AG40" s="249"/>
      <c r="AH40" s="249"/>
      <c r="AI40" s="249"/>
      <c r="AJ40" s="249"/>
      <c r="AK40" s="249"/>
      <c r="AL40" s="249"/>
      <c r="AM40" s="249"/>
      <c r="AN40" s="249"/>
      <c r="AO40" s="249"/>
      <c r="AP40" s="249"/>
      <c r="AQ40" s="249"/>
      <c r="AR40" s="249"/>
      <c r="AS40" s="249"/>
      <c r="AT40" s="249"/>
      <c r="AU40" s="249"/>
      <c r="AV40" s="249"/>
      <c r="AW40" s="249"/>
      <c r="AX40" s="249"/>
      <c r="AY40" s="249"/>
      <c r="AZ40" s="249"/>
      <c r="BA40" s="249"/>
      <c r="BB40" s="249"/>
      <c r="BC40" s="249"/>
      <c r="BD40" s="249"/>
      <c r="BE40" s="249"/>
      <c r="BF40" s="249"/>
      <c r="BG40" s="249"/>
      <c r="BH40" s="249"/>
      <c r="BI40" s="249"/>
      <c r="BJ40" s="249"/>
    </row>
    <row r="41" spans="1:62" ht="15" x14ac:dyDescent="0.25">
      <c r="A41" s="265" t="s">
        <v>73</v>
      </c>
      <c r="B41" s="266"/>
      <c r="C41" s="269" t="s">
        <v>3</v>
      </c>
      <c r="D41" s="270"/>
      <c r="E41" s="270"/>
      <c r="F41" s="270"/>
      <c r="G41" s="270"/>
      <c r="H41" s="270"/>
      <c r="I41" s="270"/>
      <c r="J41" s="270"/>
      <c r="K41" s="270"/>
      <c r="L41" s="270"/>
      <c r="M41" s="271"/>
      <c r="N41" s="269" t="s">
        <v>5</v>
      </c>
      <c r="O41" s="270"/>
      <c r="P41" s="270"/>
      <c r="Q41" s="270"/>
      <c r="R41" s="270"/>
      <c r="S41" s="270"/>
      <c r="T41" s="271"/>
      <c r="U41" s="269" t="s">
        <v>40</v>
      </c>
      <c r="V41" s="270"/>
      <c r="W41" s="271"/>
      <c r="X41" s="270" t="s">
        <v>41</v>
      </c>
      <c r="Y41" s="270"/>
      <c r="Z41" s="270"/>
      <c r="AA41" s="270"/>
      <c r="AB41" s="271"/>
      <c r="AC41" s="269" t="s">
        <v>42</v>
      </c>
      <c r="AD41" s="270"/>
      <c r="AE41" s="270"/>
      <c r="AF41" s="270"/>
      <c r="AG41" s="270"/>
      <c r="AH41" s="270"/>
      <c r="AI41" s="271"/>
      <c r="AJ41" s="269" t="s">
        <v>43</v>
      </c>
      <c r="AK41" s="270"/>
      <c r="AL41" s="270"/>
      <c r="AM41" s="270"/>
      <c r="AN41" s="270"/>
      <c r="AO41" s="270"/>
      <c r="AP41" s="271"/>
      <c r="AQ41" s="281"/>
      <c r="AR41" s="249"/>
      <c r="AS41" s="249"/>
      <c r="AT41" s="249"/>
      <c r="AU41" s="249"/>
      <c r="AV41" s="249"/>
      <c r="AW41" s="249"/>
      <c r="AX41" s="249"/>
      <c r="AY41" s="249"/>
      <c r="AZ41" s="249"/>
      <c r="BA41" s="249"/>
      <c r="BB41" s="249"/>
      <c r="BC41" s="249"/>
      <c r="BD41" s="249"/>
      <c r="BE41" s="249"/>
      <c r="BF41" s="249"/>
      <c r="BG41" s="249"/>
      <c r="BH41" s="249"/>
      <c r="BI41" s="249"/>
      <c r="BJ41" s="249"/>
    </row>
    <row r="42" spans="1:62" ht="54" customHeight="1" thickBot="1" x14ac:dyDescent="0.3">
      <c r="A42" s="267"/>
      <c r="B42" s="268"/>
      <c r="C42" s="246" t="s">
        <v>4</v>
      </c>
      <c r="D42" s="247"/>
      <c r="E42" s="247"/>
      <c r="F42" s="247"/>
      <c r="G42" s="247"/>
      <c r="H42" s="247"/>
      <c r="I42" s="247"/>
      <c r="J42" s="247"/>
      <c r="K42" s="247"/>
      <c r="L42" s="247"/>
      <c r="M42" s="248"/>
      <c r="N42" s="246" t="s">
        <v>80</v>
      </c>
      <c r="O42" s="247"/>
      <c r="P42" s="247"/>
      <c r="Q42" s="247"/>
      <c r="R42" s="247"/>
      <c r="S42" s="247"/>
      <c r="T42" s="248"/>
      <c r="U42" s="247" t="s">
        <v>81</v>
      </c>
      <c r="V42" s="247"/>
      <c r="W42" s="248"/>
      <c r="X42" s="247" t="s">
        <v>82</v>
      </c>
      <c r="Y42" s="247"/>
      <c r="Z42" s="247"/>
      <c r="AA42" s="247"/>
      <c r="AB42" s="248"/>
      <c r="AC42" s="246" t="s">
        <v>83</v>
      </c>
      <c r="AD42" s="247"/>
      <c r="AE42" s="247"/>
      <c r="AF42" s="247"/>
      <c r="AG42" s="247"/>
      <c r="AH42" s="247"/>
      <c r="AI42" s="248"/>
      <c r="AJ42" s="246" t="s">
        <v>84</v>
      </c>
      <c r="AK42" s="247"/>
      <c r="AL42" s="247"/>
      <c r="AM42" s="247"/>
      <c r="AN42" s="247"/>
      <c r="AO42" s="247"/>
      <c r="AP42" s="248"/>
      <c r="AQ42" s="281"/>
      <c r="AR42" s="280" t="s">
        <v>59</v>
      </c>
      <c r="AS42" s="280"/>
      <c r="AT42" s="227">
        <f>A42</f>
        <v>0</v>
      </c>
      <c r="AU42" s="227"/>
      <c r="AV42" s="227"/>
      <c r="AW42" s="227"/>
      <c r="AX42" s="252"/>
      <c r="AY42" s="252" t="s">
        <v>24</v>
      </c>
      <c r="AZ42" s="252"/>
      <c r="BA42" s="252"/>
      <c r="BB42" s="252"/>
      <c r="BC42" s="252" t="s">
        <v>48</v>
      </c>
      <c r="BD42" s="252"/>
      <c r="BE42" s="252"/>
      <c r="BF42" s="252"/>
      <c r="BG42" s="252"/>
      <c r="BH42" s="30"/>
      <c r="BI42" s="1"/>
      <c r="BJ42" s="249"/>
    </row>
    <row r="43" spans="1:62" ht="1.5" customHeight="1" thickBot="1" x14ac:dyDescent="0.25">
      <c r="A43" s="17"/>
      <c r="B43" s="10"/>
      <c r="C43" s="254" t="s">
        <v>77</v>
      </c>
      <c r="D43" s="255"/>
      <c r="E43" s="255"/>
      <c r="F43" s="4"/>
      <c r="G43" s="4"/>
      <c r="H43" s="4"/>
      <c r="I43" s="4"/>
      <c r="J43" s="4"/>
      <c r="K43" s="4"/>
      <c r="L43" s="4"/>
      <c r="M43" s="12"/>
      <c r="N43" s="254" t="s">
        <v>77</v>
      </c>
      <c r="O43" s="255"/>
      <c r="P43" s="255"/>
      <c r="Q43" s="4"/>
      <c r="R43" s="4"/>
      <c r="S43" s="4"/>
      <c r="T43" s="90"/>
      <c r="U43" s="254" t="s">
        <v>77</v>
      </c>
      <c r="V43" s="18"/>
      <c r="W43" s="12"/>
      <c r="X43" s="255" t="s">
        <v>77</v>
      </c>
      <c r="Y43" s="255"/>
      <c r="Z43" s="255"/>
      <c r="AA43" s="4"/>
      <c r="AB43" s="12"/>
      <c r="AC43" s="254" t="s">
        <v>77</v>
      </c>
      <c r="AD43" s="255"/>
      <c r="AE43" s="255"/>
      <c r="AF43" s="70"/>
      <c r="AG43" s="70"/>
      <c r="AH43" s="4"/>
      <c r="AI43" s="12"/>
      <c r="AJ43" s="254" t="s">
        <v>77</v>
      </c>
      <c r="AK43" s="255"/>
      <c r="AL43" s="255"/>
      <c r="AM43" s="70"/>
      <c r="AN43" s="70"/>
      <c r="AO43" s="4"/>
      <c r="AP43" s="12"/>
      <c r="AQ43" s="281"/>
      <c r="AR43" s="229" t="s">
        <v>17</v>
      </c>
      <c r="AS43" s="229" t="s">
        <v>12</v>
      </c>
      <c r="AT43" s="234" t="s">
        <v>13</v>
      </c>
      <c r="AU43" s="229" t="s">
        <v>14</v>
      </c>
      <c r="AV43" s="230" t="s">
        <v>15</v>
      </c>
      <c r="AW43" s="228" t="s">
        <v>16</v>
      </c>
      <c r="AX43" s="252"/>
      <c r="AY43" s="1"/>
      <c r="AZ43" s="1"/>
      <c r="BA43" s="1"/>
      <c r="BB43" s="252"/>
      <c r="BC43" s="1"/>
      <c r="BD43" s="1"/>
      <c r="BE43" s="1"/>
      <c r="BF43" s="1"/>
      <c r="BG43" s="1"/>
      <c r="BH43" s="1"/>
      <c r="BI43" s="1"/>
      <c r="BJ43" s="249"/>
    </row>
    <row r="44" spans="1:62" ht="27.75" customHeight="1" thickBot="1" x14ac:dyDescent="0.25">
      <c r="A44" s="229" t="s">
        <v>79</v>
      </c>
      <c r="B44" s="229" t="s">
        <v>78</v>
      </c>
      <c r="C44" s="256"/>
      <c r="D44" s="253"/>
      <c r="E44" s="253"/>
      <c r="F44" s="238" t="s">
        <v>6</v>
      </c>
      <c r="G44" s="3"/>
      <c r="H44" s="258" t="s">
        <v>7</v>
      </c>
      <c r="I44" s="3"/>
      <c r="J44" s="238" t="s">
        <v>8</v>
      </c>
      <c r="K44" s="3"/>
      <c r="L44" s="258" t="s">
        <v>9</v>
      </c>
      <c r="M44" s="5"/>
      <c r="N44" s="256"/>
      <c r="O44" s="253"/>
      <c r="P44" s="253"/>
      <c r="Q44" s="238" t="s">
        <v>10</v>
      </c>
      <c r="R44" s="3"/>
      <c r="S44" s="258" t="s">
        <v>11</v>
      </c>
      <c r="T44" s="5"/>
      <c r="U44" s="256"/>
      <c r="V44" s="258" t="s">
        <v>11</v>
      </c>
      <c r="W44" s="5"/>
      <c r="X44" s="253"/>
      <c r="Y44" s="253"/>
      <c r="Z44" s="253"/>
      <c r="AA44" s="258" t="s">
        <v>11</v>
      </c>
      <c r="AB44" s="5"/>
      <c r="AC44" s="256"/>
      <c r="AD44" s="253"/>
      <c r="AE44" s="253"/>
      <c r="AF44" s="238" t="s">
        <v>10</v>
      </c>
      <c r="AG44" s="70"/>
      <c r="AH44" s="258" t="s">
        <v>11</v>
      </c>
      <c r="AI44" s="5"/>
      <c r="AJ44" s="256"/>
      <c r="AK44" s="253"/>
      <c r="AL44" s="253"/>
      <c r="AM44" s="238" t="s">
        <v>10</v>
      </c>
      <c r="AN44" s="70"/>
      <c r="AO44" s="258" t="s">
        <v>11</v>
      </c>
      <c r="AP44" s="5"/>
      <c r="AQ44" s="281"/>
      <c r="AR44" s="226"/>
      <c r="AS44" s="226"/>
      <c r="AT44" s="226"/>
      <c r="AU44" s="226"/>
      <c r="AV44" s="226"/>
      <c r="AW44" s="226"/>
      <c r="AX44" s="252"/>
      <c r="AY44" s="36"/>
      <c r="AZ44" s="35" t="s">
        <v>20</v>
      </c>
      <c r="BA44" s="35" t="s">
        <v>21</v>
      </c>
      <c r="BB44" s="252"/>
      <c r="BC44" s="33"/>
      <c r="BD44" s="36" t="s">
        <v>22</v>
      </c>
      <c r="BE44" s="34" t="s">
        <v>20</v>
      </c>
      <c r="BF44" s="36" t="s">
        <v>23</v>
      </c>
      <c r="BG44" s="35" t="s">
        <v>21</v>
      </c>
      <c r="BH44" s="35"/>
      <c r="BI44" s="36" t="s">
        <v>25</v>
      </c>
      <c r="BJ44" s="249"/>
    </row>
    <row r="45" spans="1:62" x14ac:dyDescent="0.2">
      <c r="A45" s="263"/>
      <c r="B45" s="264"/>
      <c r="C45" s="6"/>
      <c r="D45" s="7"/>
      <c r="E45" s="8"/>
      <c r="F45" s="239"/>
      <c r="G45" s="2"/>
      <c r="H45" s="259"/>
      <c r="I45" s="2"/>
      <c r="J45" s="239"/>
      <c r="K45" s="2"/>
      <c r="L45" s="259"/>
      <c r="M45" s="9"/>
      <c r="N45" s="6"/>
      <c r="O45" s="7"/>
      <c r="P45" s="8"/>
      <c r="Q45" s="239"/>
      <c r="R45" s="2"/>
      <c r="S45" s="259"/>
      <c r="T45" s="16"/>
      <c r="U45" s="19"/>
      <c r="V45" s="259"/>
      <c r="W45" s="9"/>
      <c r="X45" s="6"/>
      <c r="Y45" s="7"/>
      <c r="Z45" s="8"/>
      <c r="AA45" s="259"/>
      <c r="AB45" s="9"/>
      <c r="AC45" s="6"/>
      <c r="AD45" s="7"/>
      <c r="AE45" s="73"/>
      <c r="AF45" s="257"/>
      <c r="AG45" s="29"/>
      <c r="AH45" s="259"/>
      <c r="AI45" s="9"/>
      <c r="AJ45" s="6"/>
      <c r="AK45" s="7"/>
      <c r="AL45" s="8"/>
      <c r="AM45" s="257"/>
      <c r="AN45" s="29"/>
      <c r="AO45" s="259"/>
      <c r="AP45" s="9"/>
      <c r="AQ45" s="281"/>
      <c r="AR45" s="74">
        <v>1</v>
      </c>
      <c r="AS45" s="48" t="s">
        <v>38</v>
      </c>
      <c r="AT45" s="50" t="str">
        <f>IF(B56=0,"---",(D56+E56)/B56)</f>
        <v>---</v>
      </c>
      <c r="AU45" s="9" t="s">
        <v>27</v>
      </c>
      <c r="AV45" s="27" t="str">
        <f>IF(D56=0,"---",F56/D56)</f>
        <v>---</v>
      </c>
      <c r="AW45" s="28" t="str">
        <f>IF(E56=0,"---",H56/E56)</f>
        <v>---</v>
      </c>
      <c r="AX45" s="252"/>
      <c r="AY45" s="75">
        <v>1</v>
      </c>
      <c r="AZ45" s="31" t="str">
        <f>IF(AV45="---","---",100%-AV45)</f>
        <v>---</v>
      </c>
      <c r="BA45" s="31" t="str">
        <f t="shared" ref="BA45:BA50" si="11">IF(AW45="---","---",100%-AW45)</f>
        <v>---</v>
      </c>
      <c r="BB45" s="252"/>
      <c r="BC45" s="75">
        <v>1</v>
      </c>
      <c r="BD45" s="37" t="str">
        <f>IF(B56=0,"---",IF(D56=0,"---",F56/B56))</f>
        <v>---</v>
      </c>
      <c r="BE45" s="87" t="str">
        <f>IF(B56=0,"---",IF(D56=0,"---",(D56-F56)/B56))</f>
        <v>---</v>
      </c>
      <c r="BF45" s="37" t="str">
        <f>IF(B56=0,"---",IF(E56=0,"---",H56/B56))</f>
        <v>---</v>
      </c>
      <c r="BG45" s="37" t="str">
        <f>IF(B56=0,"---",IF(E56=0,"---",(E56-H56)/B56))</f>
        <v>---</v>
      </c>
      <c r="BH45" s="37"/>
      <c r="BI45" s="39">
        <f t="shared" ref="BI45:BI51" si="12">SUM(BD45:BG45)</f>
        <v>0</v>
      </c>
      <c r="BJ45" s="249"/>
    </row>
    <row r="46" spans="1:62" x14ac:dyDescent="0.2">
      <c r="A46" s="56"/>
      <c r="B46" s="56"/>
      <c r="C46" s="59"/>
      <c r="D46" s="59"/>
      <c r="E46" s="59"/>
      <c r="F46" s="62"/>
      <c r="G46" s="13">
        <v>5</v>
      </c>
      <c r="H46" s="65"/>
      <c r="I46" s="13"/>
      <c r="J46" s="62"/>
      <c r="K46" s="13"/>
      <c r="L46" s="65"/>
      <c r="M46" s="14"/>
      <c r="N46" s="59"/>
      <c r="O46" s="59"/>
      <c r="P46" s="59"/>
      <c r="Q46" s="62"/>
      <c r="R46" s="13"/>
      <c r="S46" s="65"/>
      <c r="T46" s="13"/>
      <c r="U46" s="111"/>
      <c r="V46" s="66"/>
      <c r="W46" s="14"/>
      <c r="X46" s="59"/>
      <c r="Y46" s="59"/>
      <c r="Z46" s="59"/>
      <c r="AA46" s="65"/>
      <c r="AB46" s="14"/>
      <c r="AC46" s="59"/>
      <c r="AD46" s="59"/>
      <c r="AE46" s="72"/>
      <c r="AF46" s="62"/>
      <c r="AG46" s="99">
        <v>5</v>
      </c>
      <c r="AH46" s="65"/>
      <c r="AI46" s="14"/>
      <c r="AJ46" s="59"/>
      <c r="AK46" s="59"/>
      <c r="AL46" s="59"/>
      <c r="AM46" s="62"/>
      <c r="AN46" s="99"/>
      <c r="AO46" s="65"/>
      <c r="AP46" s="14"/>
      <c r="AQ46" s="281"/>
      <c r="AR46" s="74">
        <v>1</v>
      </c>
      <c r="AS46" s="52" t="s">
        <v>39</v>
      </c>
      <c r="AT46" s="49" t="str">
        <f>IF(B56=0,"---",(D56+E56)/B56)</f>
        <v>---</v>
      </c>
      <c r="AU46" s="9" t="s">
        <v>18</v>
      </c>
      <c r="AV46" s="27" t="str">
        <f>IF(D56=0,"---",J56/D56)</f>
        <v>---</v>
      </c>
      <c r="AW46" s="28" t="str">
        <f>IF(E56=0,"---",L56/E56)</f>
        <v>---</v>
      </c>
      <c r="AX46" s="252"/>
      <c r="AY46" s="75">
        <v>1</v>
      </c>
      <c r="AZ46" s="31" t="str">
        <f>IF(AV46="---","---",100%-AV46)</f>
        <v>---</v>
      </c>
      <c r="BA46" s="31" t="str">
        <f t="shared" si="11"/>
        <v>---</v>
      </c>
      <c r="BB46" s="252"/>
      <c r="BC46" s="75">
        <v>1</v>
      </c>
      <c r="BD46" s="37" t="str">
        <f>IF(B56=0,"---",IF(D56=0,"---",J56/B56))</f>
        <v>---</v>
      </c>
      <c r="BE46" s="37" t="str">
        <f>IF(B56=0,"---",IF(D56=0,"---",(D56-J56)/B56))</f>
        <v>---</v>
      </c>
      <c r="BF46" s="37" t="str">
        <f>IF(B56=0,"---",IF(E56=0,"---",L56/B56))</f>
        <v>---</v>
      </c>
      <c r="BG46" s="37" t="str">
        <f>IF(B56=0,"---",IF(E56=0,"---",(E56-L56)/B56))</f>
        <v>---</v>
      </c>
      <c r="BH46" s="37"/>
      <c r="BI46" s="39">
        <f t="shared" si="12"/>
        <v>0</v>
      </c>
      <c r="BJ46" s="249"/>
    </row>
    <row r="47" spans="1:62" x14ac:dyDescent="0.2">
      <c r="A47" s="57"/>
      <c r="B47" s="57"/>
      <c r="C47" s="60"/>
      <c r="D47" s="60"/>
      <c r="E47" s="60"/>
      <c r="F47" s="63"/>
      <c r="G47" s="2"/>
      <c r="H47" s="66"/>
      <c r="I47" s="2"/>
      <c r="J47" s="63"/>
      <c r="K47" s="2"/>
      <c r="L47" s="66"/>
      <c r="M47" s="9"/>
      <c r="N47" s="60"/>
      <c r="O47" s="60"/>
      <c r="P47" s="60"/>
      <c r="Q47" s="63"/>
      <c r="R47" s="2"/>
      <c r="S47" s="66"/>
      <c r="T47" s="112"/>
      <c r="U47" s="60"/>
      <c r="V47" s="66"/>
      <c r="W47" s="9"/>
      <c r="X47" s="60"/>
      <c r="Y47" s="60"/>
      <c r="Z47" s="60"/>
      <c r="AA47" s="66"/>
      <c r="AB47" s="9"/>
      <c r="AC47" s="60"/>
      <c r="AD47" s="60"/>
      <c r="AE47" s="60"/>
      <c r="AF47" s="63"/>
      <c r="AG47" s="100"/>
      <c r="AH47" s="66"/>
      <c r="AI47" s="9"/>
      <c r="AJ47" s="60"/>
      <c r="AK47" s="60"/>
      <c r="AL47" s="60"/>
      <c r="AM47" s="63"/>
      <c r="AN47" s="100"/>
      <c r="AO47" s="66"/>
      <c r="AP47" s="9"/>
      <c r="AQ47" s="281"/>
      <c r="AR47" s="74">
        <v>2</v>
      </c>
      <c r="AS47" s="11" t="s">
        <v>85</v>
      </c>
      <c r="AT47" s="51" t="str">
        <f>IF(B56=0,"---",(O56+P56)/B56)</f>
        <v>---</v>
      </c>
      <c r="AU47" s="9" t="s">
        <v>19</v>
      </c>
      <c r="AV47" s="27" t="str">
        <f>IF(O56=0,"---",Q56/O56)</f>
        <v>---</v>
      </c>
      <c r="AW47" s="28" t="str">
        <f>IF(P56=0,"---",S56/P56)</f>
        <v>---</v>
      </c>
      <c r="AX47" s="252"/>
      <c r="AY47" s="75">
        <v>2</v>
      </c>
      <c r="AZ47" s="31" t="str">
        <f>IF(AV47="---","---",100%-AV47)</f>
        <v>---</v>
      </c>
      <c r="BA47" s="31" t="str">
        <f t="shared" si="11"/>
        <v>---</v>
      </c>
      <c r="BB47" s="252"/>
      <c r="BC47" s="75">
        <v>2</v>
      </c>
      <c r="BD47" s="37" t="str">
        <f>IF(B56=0,"---",IF(O56=0,"---",Q56/B56))</f>
        <v>---</v>
      </c>
      <c r="BE47" s="37" t="str">
        <f>IF(B56=0,"---",IF(O56=0,"---",(O56-Q56)/B56))</f>
        <v>---</v>
      </c>
      <c r="BF47" s="37" t="str">
        <f>IF(B56=0,"---",IF(P56=0,"---",S56/B56))</f>
        <v>---</v>
      </c>
      <c r="BG47" s="37" t="str">
        <f>IF(B56=0,"---",IF(P56=0,"---",(P56-S56)/B56))</f>
        <v>---</v>
      </c>
      <c r="BH47" s="37"/>
      <c r="BI47" s="39">
        <f t="shared" si="12"/>
        <v>0</v>
      </c>
      <c r="BJ47" s="249"/>
    </row>
    <row r="48" spans="1:62" x14ac:dyDescent="0.2">
      <c r="A48" s="57"/>
      <c r="B48" s="57"/>
      <c r="C48" s="60"/>
      <c r="D48" s="60"/>
      <c r="E48" s="60"/>
      <c r="F48" s="63"/>
      <c r="G48" s="2"/>
      <c r="H48" s="66"/>
      <c r="I48" s="2"/>
      <c r="J48" s="63"/>
      <c r="K48" s="2"/>
      <c r="L48" s="66"/>
      <c r="M48" s="9"/>
      <c r="N48" s="60"/>
      <c r="O48" s="60"/>
      <c r="P48" s="60"/>
      <c r="Q48" s="63"/>
      <c r="R48" s="2"/>
      <c r="S48" s="66"/>
      <c r="T48" s="112"/>
      <c r="U48" s="60"/>
      <c r="V48" s="66"/>
      <c r="W48" s="9"/>
      <c r="X48" s="60"/>
      <c r="Y48" s="60"/>
      <c r="Z48" s="60"/>
      <c r="AA48" s="66"/>
      <c r="AB48" s="9"/>
      <c r="AC48" s="60"/>
      <c r="AD48" s="60"/>
      <c r="AE48" s="60"/>
      <c r="AF48" s="63"/>
      <c r="AG48" s="100"/>
      <c r="AH48" s="66"/>
      <c r="AI48" s="9"/>
      <c r="AJ48" s="60"/>
      <c r="AK48" s="60"/>
      <c r="AL48" s="60"/>
      <c r="AM48" s="63"/>
      <c r="AN48" s="100"/>
      <c r="AO48" s="66"/>
      <c r="AP48" s="9"/>
      <c r="AQ48" s="281"/>
      <c r="AR48" s="74">
        <v>3</v>
      </c>
      <c r="AS48" s="11" t="s">
        <v>86</v>
      </c>
      <c r="AT48" s="51" t="str">
        <f>IF(B56=0,"---",(U56)/B56)</f>
        <v>---</v>
      </c>
      <c r="AU48" s="9" t="s">
        <v>91</v>
      </c>
      <c r="AV48" s="27" t="s">
        <v>90</v>
      </c>
      <c r="AW48" s="28" t="str">
        <f>IF(U56=0,"---",V56/U56)</f>
        <v>---</v>
      </c>
      <c r="AX48" s="252"/>
      <c r="AY48" s="75">
        <v>3</v>
      </c>
      <c r="AZ48" s="31" t="s">
        <v>90</v>
      </c>
      <c r="BA48" s="31" t="str">
        <f t="shared" si="11"/>
        <v>---</v>
      </c>
      <c r="BB48" s="252"/>
      <c r="BC48" s="75">
        <v>3</v>
      </c>
      <c r="BD48" s="37"/>
      <c r="BE48" s="37"/>
      <c r="BF48" s="37" t="str">
        <f>IF(B56=0,"---",IF(U56=0,"---",V56/B56))</f>
        <v>---</v>
      </c>
      <c r="BG48" s="37" t="str">
        <f>IF(B56=0,"---",IF(U56=0,"---",(U56-V56)/B56))</f>
        <v>---</v>
      </c>
      <c r="BH48" s="37"/>
      <c r="BI48" s="39">
        <f t="shared" si="12"/>
        <v>0</v>
      </c>
      <c r="BJ48" s="249"/>
    </row>
    <row r="49" spans="1:62" x14ac:dyDescent="0.2">
      <c r="A49" s="57"/>
      <c r="B49" s="57"/>
      <c r="C49" s="60"/>
      <c r="D49" s="60"/>
      <c r="E49" s="60"/>
      <c r="F49" s="63"/>
      <c r="G49" s="2"/>
      <c r="H49" s="66"/>
      <c r="I49" s="2"/>
      <c r="J49" s="63"/>
      <c r="K49" s="2"/>
      <c r="L49" s="66"/>
      <c r="M49" s="9"/>
      <c r="N49" s="60"/>
      <c r="O49" s="60"/>
      <c r="P49" s="60"/>
      <c r="Q49" s="63"/>
      <c r="R49" s="2"/>
      <c r="S49" s="66"/>
      <c r="T49" s="112"/>
      <c r="U49" s="60"/>
      <c r="V49" s="66"/>
      <c r="W49" s="9"/>
      <c r="X49" s="60"/>
      <c r="Y49" s="60"/>
      <c r="Z49" s="60"/>
      <c r="AA49" s="66"/>
      <c r="AB49" s="9"/>
      <c r="AC49" s="60"/>
      <c r="AD49" s="60"/>
      <c r="AE49" s="60"/>
      <c r="AF49" s="63"/>
      <c r="AG49" s="100"/>
      <c r="AH49" s="66"/>
      <c r="AI49" s="9"/>
      <c r="AJ49" s="60"/>
      <c r="AK49" s="60"/>
      <c r="AL49" s="60"/>
      <c r="AM49" s="63"/>
      <c r="AN49" s="100"/>
      <c r="AO49" s="66"/>
      <c r="AP49" s="9"/>
      <c r="AQ49" s="281"/>
      <c r="AR49" s="74" t="s">
        <v>44</v>
      </c>
      <c r="AS49" s="11" t="s">
        <v>87</v>
      </c>
      <c r="AT49" s="51" t="str">
        <f>IF(B56=0,"---",(Y56+Z56)/B56)</f>
        <v>---</v>
      </c>
      <c r="AU49" s="9" t="s">
        <v>92</v>
      </c>
      <c r="AV49" s="27" t="s">
        <v>90</v>
      </c>
      <c r="AW49" s="28" t="str">
        <f>IF(Z56=0,"---",AA56/Z56)</f>
        <v>---</v>
      </c>
      <c r="AX49" s="252"/>
      <c r="AY49" s="75" t="s">
        <v>44</v>
      </c>
      <c r="AZ49" s="31" t="s">
        <v>90</v>
      </c>
      <c r="BA49" s="31" t="str">
        <f t="shared" si="11"/>
        <v>---</v>
      </c>
      <c r="BB49" s="252"/>
      <c r="BC49" s="75" t="s">
        <v>44</v>
      </c>
      <c r="BD49" s="37" t="str">
        <f>IF(B56=0,"---",IF(Y56=0,"---",Y56/B56))</f>
        <v>---</v>
      </c>
      <c r="BE49" s="37"/>
      <c r="BF49" s="37" t="str">
        <f>IF(B56=0,"---",IF(Z56=0,"---",AA56/B56))</f>
        <v>---</v>
      </c>
      <c r="BG49" s="37" t="str">
        <f>IF(B56=0,"---",IF(Z56=0,"---",(Z56-AA56)/B56))</f>
        <v>---</v>
      </c>
      <c r="BH49" s="37"/>
      <c r="BI49" s="39">
        <f t="shared" si="12"/>
        <v>0</v>
      </c>
      <c r="BJ49" s="249"/>
    </row>
    <row r="50" spans="1:62" x14ac:dyDescent="0.2">
      <c r="A50" s="58"/>
      <c r="B50" s="58"/>
      <c r="C50" s="61"/>
      <c r="D50" s="61"/>
      <c r="E50" s="61"/>
      <c r="F50" s="64"/>
      <c r="G50" s="15"/>
      <c r="H50" s="67"/>
      <c r="I50" s="15"/>
      <c r="J50" s="64"/>
      <c r="K50" s="15"/>
      <c r="L50" s="67"/>
      <c r="M50" s="16"/>
      <c r="N50" s="61"/>
      <c r="O50" s="61"/>
      <c r="P50" s="61"/>
      <c r="Q50" s="64"/>
      <c r="R50" s="15"/>
      <c r="S50" s="67"/>
      <c r="T50" s="120"/>
      <c r="U50" s="60"/>
      <c r="V50" s="66"/>
      <c r="W50" s="16"/>
      <c r="X50" s="61"/>
      <c r="Y50" s="61"/>
      <c r="Z50" s="61"/>
      <c r="AA50" s="67"/>
      <c r="AB50" s="16"/>
      <c r="AC50" s="61"/>
      <c r="AD50" s="61"/>
      <c r="AE50" s="61"/>
      <c r="AF50" s="64"/>
      <c r="AG50" s="101"/>
      <c r="AH50" s="67"/>
      <c r="AI50" s="16"/>
      <c r="AJ50" s="61"/>
      <c r="AK50" s="61"/>
      <c r="AL50" s="61"/>
      <c r="AM50" s="64"/>
      <c r="AN50" s="101"/>
      <c r="AO50" s="67"/>
      <c r="AP50" s="16"/>
      <c r="AQ50" s="281"/>
      <c r="AR50" s="74" t="s">
        <v>45</v>
      </c>
      <c r="AS50" s="11" t="s">
        <v>88</v>
      </c>
      <c r="AT50" s="51" t="str">
        <f>IF(B56=0,"---",(AD56+AE56)/B56)</f>
        <v>---</v>
      </c>
      <c r="AU50" s="9" t="s">
        <v>93</v>
      </c>
      <c r="AV50" s="27" t="str">
        <f>IF(AD56=0,"---",AF56/AD56)</f>
        <v>---</v>
      </c>
      <c r="AW50" s="28" t="str">
        <f>IF(AE56=0,"---",AH56/AE56)</f>
        <v>---</v>
      </c>
      <c r="AX50" s="252"/>
      <c r="AY50" s="75" t="s">
        <v>45</v>
      </c>
      <c r="AZ50" s="31" t="str">
        <f>IF(AV50="---","---",100%-AV50)</f>
        <v>---</v>
      </c>
      <c r="BA50" s="31" t="str">
        <f t="shared" si="11"/>
        <v>---</v>
      </c>
      <c r="BB50" s="252"/>
      <c r="BC50" s="75" t="s">
        <v>45</v>
      </c>
      <c r="BD50" s="37" t="str">
        <f>IF(B56=0,"---",IF(AD56=0,"---",AF56/B56))</f>
        <v>---</v>
      </c>
      <c r="BE50" s="37" t="str">
        <f>IF(AD56=0,"---",(AD56-AF56)/B56)</f>
        <v>---</v>
      </c>
      <c r="BF50" s="37" t="str">
        <f>IF(B56=0,"---",IF(AE56=0,"---",AH56/B56))</f>
        <v>---</v>
      </c>
      <c r="BG50" s="37" t="str">
        <f>IF(B56=0,"---",IF(AE56=0,"---",(AE56-AH56)/B56))</f>
        <v>---</v>
      </c>
      <c r="BH50" s="37"/>
      <c r="BI50" s="39">
        <f t="shared" si="12"/>
        <v>0</v>
      </c>
      <c r="BJ50" s="249"/>
    </row>
    <row r="51" spans="1:62" x14ac:dyDescent="0.2">
      <c r="A51" s="57"/>
      <c r="B51" s="57"/>
      <c r="C51" s="60"/>
      <c r="D51" s="60"/>
      <c r="E51" s="60"/>
      <c r="F51" s="63"/>
      <c r="G51" s="2"/>
      <c r="H51" s="66"/>
      <c r="I51" s="2"/>
      <c r="J51" s="63"/>
      <c r="K51" s="2"/>
      <c r="L51" s="66"/>
      <c r="M51" s="9"/>
      <c r="N51" s="60"/>
      <c r="O51" s="60"/>
      <c r="P51" s="60"/>
      <c r="Q51" s="63"/>
      <c r="R51" s="2"/>
      <c r="S51" s="66"/>
      <c r="T51" s="112"/>
      <c r="U51" s="59"/>
      <c r="V51" s="65"/>
      <c r="W51" s="9"/>
      <c r="X51" s="60"/>
      <c r="Y51" s="60"/>
      <c r="Z51" s="60"/>
      <c r="AA51" s="66"/>
      <c r="AB51" s="9"/>
      <c r="AC51" s="60"/>
      <c r="AD51" s="60"/>
      <c r="AE51" s="60"/>
      <c r="AF51" s="63"/>
      <c r="AG51" s="100"/>
      <c r="AH51" s="66"/>
      <c r="AI51" s="9"/>
      <c r="AJ51" s="60"/>
      <c r="AK51" s="60"/>
      <c r="AL51" s="60"/>
      <c r="AM51" s="63"/>
      <c r="AN51" s="100"/>
      <c r="AO51" s="66"/>
      <c r="AP51" s="9"/>
      <c r="AQ51" s="281"/>
      <c r="AR51" s="235" t="s">
        <v>46</v>
      </c>
      <c r="AS51" s="236" t="s">
        <v>89</v>
      </c>
      <c r="AT51" s="232" t="str">
        <f>IF(B56=0,"---",(AK56+AL56)/B56)</f>
        <v>---</v>
      </c>
      <c r="AU51" s="225" t="s">
        <v>94</v>
      </c>
      <c r="AV51" s="233" t="str">
        <f>IF(AK56=0,"---",AM56/AK56)</f>
        <v>---</v>
      </c>
      <c r="AW51" s="231" t="str">
        <f>IF(AL56=0,"---",AO56/AL56)</f>
        <v>---</v>
      </c>
      <c r="AX51" s="252"/>
      <c r="AY51" s="76" t="s">
        <v>46</v>
      </c>
      <c r="AZ51" s="78" t="str">
        <f>IF(AV51="---","---",100%-AV51)</f>
        <v>---</v>
      </c>
      <c r="BA51" s="32" t="str">
        <f>IF(AW51="---","---",100%-AW51)</f>
        <v>---</v>
      </c>
      <c r="BB51" s="252"/>
      <c r="BC51" s="76" t="s">
        <v>46</v>
      </c>
      <c r="BD51" s="38" t="str">
        <f>IF(B56=0,"---",IF(AK56=0,"---",AM56/B56))</f>
        <v>---</v>
      </c>
      <c r="BE51" s="38" t="str">
        <f>IF(AK56=0,"---",(AK56-AM56)/B56)</f>
        <v>---</v>
      </c>
      <c r="BF51" s="38" t="str">
        <f>IF(B56=0,"---",IF(AL56=0,"---",AO56/B56))</f>
        <v>---</v>
      </c>
      <c r="BG51" s="38" t="str">
        <f>IF(B56=0,"---",IF(AL56=0,"---",(AL56-AO56)/B56))</f>
        <v>---</v>
      </c>
      <c r="BH51" s="38"/>
      <c r="BI51" s="40">
        <f t="shared" si="12"/>
        <v>0</v>
      </c>
      <c r="BJ51" s="249"/>
    </row>
    <row r="52" spans="1:62" ht="13.5" thickBot="1" x14ac:dyDescent="0.25">
      <c r="A52" s="57"/>
      <c r="B52" s="57"/>
      <c r="C52" s="60"/>
      <c r="D52" s="60"/>
      <c r="E52" s="60"/>
      <c r="F52" s="63"/>
      <c r="G52" s="2"/>
      <c r="H52" s="66"/>
      <c r="I52" s="2"/>
      <c r="J52" s="63"/>
      <c r="K52" s="2"/>
      <c r="L52" s="66"/>
      <c r="M52" s="9"/>
      <c r="N52" s="60"/>
      <c r="O52" s="60"/>
      <c r="P52" s="60"/>
      <c r="Q52" s="63"/>
      <c r="R52" s="68"/>
      <c r="S52" s="66"/>
      <c r="T52" s="112"/>
      <c r="U52" s="60"/>
      <c r="V52" s="66"/>
      <c r="W52" s="9"/>
      <c r="X52" s="60"/>
      <c r="Y52" s="60"/>
      <c r="Z52" s="60"/>
      <c r="AA52" s="66"/>
      <c r="AB52" s="9"/>
      <c r="AC52" s="68"/>
      <c r="AD52" s="68"/>
      <c r="AE52" s="60"/>
      <c r="AF52" s="63"/>
      <c r="AG52" s="100"/>
      <c r="AH52" s="66"/>
      <c r="AI52" s="9"/>
      <c r="AJ52" s="68"/>
      <c r="AK52" s="68"/>
      <c r="AL52" s="60"/>
      <c r="AM52" s="63"/>
      <c r="AN52" s="100"/>
      <c r="AO52" s="66"/>
      <c r="AP52" s="9"/>
      <c r="AQ52" s="281"/>
      <c r="AR52" s="226"/>
      <c r="AS52" s="226"/>
      <c r="AT52" s="226"/>
      <c r="AU52" s="226"/>
      <c r="AV52" s="226"/>
      <c r="AW52" s="226"/>
      <c r="AX52" s="252"/>
      <c r="AY52" s="250"/>
      <c r="AZ52" s="250"/>
      <c r="BA52" s="250"/>
      <c r="BB52" s="252"/>
      <c r="BC52" s="250"/>
      <c r="BD52" s="250"/>
      <c r="BE52" s="250"/>
      <c r="BF52" s="250"/>
      <c r="BG52" s="250"/>
      <c r="BH52" s="250"/>
      <c r="BI52" s="250"/>
      <c r="BJ52" s="249"/>
    </row>
    <row r="53" spans="1:62" x14ac:dyDescent="0.2">
      <c r="A53" s="57"/>
      <c r="B53" s="57"/>
      <c r="C53" s="60"/>
      <c r="D53" s="60"/>
      <c r="E53" s="60"/>
      <c r="F53" s="63"/>
      <c r="G53" s="2"/>
      <c r="H53" s="66"/>
      <c r="I53" s="2"/>
      <c r="J53" s="63"/>
      <c r="K53" s="2"/>
      <c r="L53" s="66"/>
      <c r="M53" s="9"/>
      <c r="N53" s="60"/>
      <c r="O53" s="60"/>
      <c r="P53" s="60"/>
      <c r="Q53" s="63"/>
      <c r="R53" s="2"/>
      <c r="S53" s="66"/>
      <c r="T53" s="112"/>
      <c r="U53" s="60"/>
      <c r="V53" s="66"/>
      <c r="W53" s="9"/>
      <c r="X53" s="60"/>
      <c r="Y53" s="60"/>
      <c r="Z53" s="60"/>
      <c r="AA53" s="66"/>
      <c r="AB53" s="9"/>
      <c r="AC53" s="60"/>
      <c r="AD53" s="60"/>
      <c r="AE53" s="60"/>
      <c r="AF53" s="63"/>
      <c r="AG53" s="100"/>
      <c r="AH53" s="66"/>
      <c r="AI53" s="9"/>
      <c r="AJ53" s="60"/>
      <c r="AK53" s="60"/>
      <c r="AL53" s="60"/>
      <c r="AM53" s="63"/>
      <c r="AN53" s="100"/>
      <c r="AO53" s="66"/>
      <c r="AP53" s="9"/>
      <c r="AQ53" s="281"/>
      <c r="AR53" s="117"/>
      <c r="AS53" s="117"/>
      <c r="AT53" s="117"/>
      <c r="AU53" s="117"/>
      <c r="AV53" s="117"/>
      <c r="AW53" s="117"/>
      <c r="AX53" s="252"/>
      <c r="AY53" s="251"/>
      <c r="AZ53" s="251"/>
      <c r="BA53" s="251"/>
      <c r="BB53" s="252"/>
      <c r="BC53" s="251"/>
      <c r="BD53" s="251"/>
      <c r="BE53" s="251"/>
      <c r="BF53" s="251"/>
      <c r="BG53" s="251"/>
      <c r="BH53" s="251"/>
      <c r="BI53" s="251"/>
      <c r="BJ53" s="249"/>
    </row>
    <row r="54" spans="1:62" x14ac:dyDescent="0.2">
      <c r="A54" s="57"/>
      <c r="B54" s="57"/>
      <c r="C54" s="60"/>
      <c r="D54" s="60"/>
      <c r="E54" s="60"/>
      <c r="F54" s="63"/>
      <c r="G54" s="2"/>
      <c r="H54" s="66"/>
      <c r="I54" s="2"/>
      <c r="J54" s="63"/>
      <c r="K54" s="2"/>
      <c r="L54" s="66"/>
      <c r="M54" s="9"/>
      <c r="N54" s="60"/>
      <c r="O54" s="60"/>
      <c r="P54" s="60"/>
      <c r="Q54" s="63"/>
      <c r="R54" s="2"/>
      <c r="S54" s="66"/>
      <c r="T54" s="112"/>
      <c r="U54" s="60"/>
      <c r="V54" s="66"/>
      <c r="W54" s="9"/>
      <c r="X54" s="60"/>
      <c r="Y54" s="60"/>
      <c r="Z54" s="60"/>
      <c r="AA54" s="66"/>
      <c r="AB54" s="9"/>
      <c r="AC54" s="60"/>
      <c r="AD54" s="60"/>
      <c r="AE54" s="60"/>
      <c r="AF54" s="63"/>
      <c r="AG54" s="100"/>
      <c r="AH54" s="66"/>
      <c r="AI54" s="9"/>
      <c r="AJ54" s="60"/>
      <c r="AK54" s="60"/>
      <c r="AL54" s="60"/>
      <c r="AM54" s="63"/>
      <c r="AN54" s="100"/>
      <c r="AO54" s="66"/>
      <c r="AP54" s="9"/>
      <c r="AQ54" s="281"/>
      <c r="AR54" s="117"/>
      <c r="AS54" s="117"/>
      <c r="AT54" s="117"/>
      <c r="AU54" s="117"/>
      <c r="AV54" s="117"/>
      <c r="AW54" s="117"/>
      <c r="AX54" s="252"/>
      <c r="AY54" s="251"/>
      <c r="AZ54" s="251"/>
      <c r="BA54" s="251"/>
      <c r="BB54" s="252"/>
      <c r="BC54" s="251"/>
      <c r="BD54" s="251"/>
      <c r="BE54" s="251"/>
      <c r="BF54" s="251"/>
      <c r="BG54" s="251"/>
      <c r="BH54" s="251"/>
      <c r="BI54" s="251"/>
      <c r="BJ54" s="249"/>
    </row>
    <row r="55" spans="1:62" ht="13.5" thickBot="1" x14ac:dyDescent="0.25">
      <c r="A55" s="57"/>
      <c r="B55" s="57"/>
      <c r="C55" s="60"/>
      <c r="D55" s="60"/>
      <c r="E55" s="60"/>
      <c r="F55" s="63"/>
      <c r="G55" s="2"/>
      <c r="H55" s="66"/>
      <c r="I55" s="2"/>
      <c r="J55" s="63"/>
      <c r="K55" s="2"/>
      <c r="L55" s="66"/>
      <c r="M55" s="9"/>
      <c r="N55" s="60"/>
      <c r="O55" s="60"/>
      <c r="P55" s="60"/>
      <c r="Q55" s="63"/>
      <c r="R55" s="2"/>
      <c r="S55" s="66"/>
      <c r="T55" s="2"/>
      <c r="U55" s="61"/>
      <c r="V55" s="67"/>
      <c r="W55" s="9"/>
      <c r="X55" s="60"/>
      <c r="Y55" s="60"/>
      <c r="Z55" s="60"/>
      <c r="AA55" s="66"/>
      <c r="AB55" s="9"/>
      <c r="AC55" s="60"/>
      <c r="AD55" s="60"/>
      <c r="AE55" s="60"/>
      <c r="AF55" s="63"/>
      <c r="AG55" s="100"/>
      <c r="AH55" s="66"/>
      <c r="AI55" s="9"/>
      <c r="AJ55" s="60"/>
      <c r="AK55" s="60"/>
      <c r="AL55" s="60"/>
      <c r="AM55" s="63"/>
      <c r="AN55" s="100"/>
      <c r="AO55" s="66"/>
      <c r="AP55" s="9"/>
      <c r="AQ55" s="281"/>
      <c r="AR55" s="117"/>
      <c r="AS55" s="117"/>
      <c r="AT55" s="117"/>
      <c r="AU55" s="117"/>
      <c r="AV55" s="117"/>
      <c r="AW55" s="117"/>
      <c r="AX55" s="252"/>
      <c r="AY55" s="251"/>
      <c r="AZ55" s="251"/>
      <c r="BA55" s="251"/>
      <c r="BB55" s="252"/>
      <c r="BC55" s="251"/>
      <c r="BD55" s="251"/>
      <c r="BE55" s="251"/>
      <c r="BF55" s="251"/>
      <c r="BG55" s="251"/>
      <c r="BH55" s="251"/>
      <c r="BI55" s="251"/>
      <c r="BJ55" s="249"/>
    </row>
    <row r="56" spans="1:62" ht="30.75" customHeight="1" thickBot="1" x14ac:dyDescent="0.25">
      <c r="A56" s="240" t="s">
        <v>72</v>
      </c>
      <c r="B56" s="45">
        <f t="shared" ref="B56:Z56" si="13">SUM(B46:B55)</f>
        <v>0</v>
      </c>
      <c r="C56" s="43">
        <f t="shared" si="13"/>
        <v>0</v>
      </c>
      <c r="D56" s="41">
        <f t="shared" si="13"/>
        <v>0</v>
      </c>
      <c r="E56" s="41">
        <f t="shared" si="13"/>
        <v>0</v>
      </c>
      <c r="F56" s="20">
        <f t="shared" si="13"/>
        <v>0</v>
      </c>
      <c r="G56" s="244">
        <f t="shared" si="13"/>
        <v>5</v>
      </c>
      <c r="H56" s="21">
        <f t="shared" si="13"/>
        <v>0</v>
      </c>
      <c r="I56" s="244">
        <f t="shared" si="13"/>
        <v>0</v>
      </c>
      <c r="J56" s="20">
        <f t="shared" si="13"/>
        <v>0</v>
      </c>
      <c r="K56" s="244">
        <f t="shared" si="13"/>
        <v>0</v>
      </c>
      <c r="L56" s="21">
        <f t="shared" si="13"/>
        <v>0</v>
      </c>
      <c r="M56" s="242">
        <f t="shared" si="13"/>
        <v>0</v>
      </c>
      <c r="N56" s="41">
        <f t="shared" si="13"/>
        <v>0</v>
      </c>
      <c r="O56" s="41">
        <f>SUM(O46:O55)</f>
        <v>0</v>
      </c>
      <c r="P56" s="41">
        <f t="shared" si="13"/>
        <v>0</v>
      </c>
      <c r="Q56" s="20">
        <f t="shared" si="13"/>
        <v>0</v>
      </c>
      <c r="R56" s="69">
        <f t="shared" si="13"/>
        <v>0</v>
      </c>
      <c r="S56" s="22">
        <f t="shared" si="13"/>
        <v>0</v>
      </c>
      <c r="T56" s="108">
        <f t="shared" si="13"/>
        <v>0</v>
      </c>
      <c r="U56" s="41">
        <f t="shared" si="13"/>
        <v>0</v>
      </c>
      <c r="V56" s="21">
        <f t="shared" si="13"/>
        <v>0</v>
      </c>
      <c r="W56" s="242">
        <f t="shared" si="13"/>
        <v>0</v>
      </c>
      <c r="X56" s="43">
        <f t="shared" si="13"/>
        <v>0</v>
      </c>
      <c r="Y56" s="41">
        <f>SUM(Y46:Y55)</f>
        <v>0</v>
      </c>
      <c r="Z56" s="41">
        <f t="shared" si="13"/>
        <v>0</v>
      </c>
      <c r="AA56" s="22">
        <f t="shared" ref="AA56:AP56" si="14">SUM(AA46:AA55)</f>
        <v>0</v>
      </c>
      <c r="AB56" s="242">
        <f t="shared" si="14"/>
        <v>0</v>
      </c>
      <c r="AC56" s="69">
        <f t="shared" si="14"/>
        <v>0</v>
      </c>
      <c r="AD56" s="69">
        <f>SUM(AD46:AD55)</f>
        <v>0</v>
      </c>
      <c r="AE56" s="41">
        <f t="shared" si="14"/>
        <v>0</v>
      </c>
      <c r="AF56" s="71">
        <f t="shared" si="14"/>
        <v>0</v>
      </c>
      <c r="AG56" s="41">
        <f t="shared" si="14"/>
        <v>5</v>
      </c>
      <c r="AH56" s="21">
        <f t="shared" si="14"/>
        <v>0</v>
      </c>
      <c r="AI56" s="242">
        <f t="shared" si="14"/>
        <v>0</v>
      </c>
      <c r="AJ56" s="69">
        <f t="shared" si="14"/>
        <v>0</v>
      </c>
      <c r="AK56" s="69">
        <f>SUM(AK46:AK55)</f>
        <v>0</v>
      </c>
      <c r="AL56" s="41">
        <f t="shared" si="14"/>
        <v>0</v>
      </c>
      <c r="AM56" s="71">
        <f t="shared" si="14"/>
        <v>0</v>
      </c>
      <c r="AN56" s="41">
        <f t="shared" si="14"/>
        <v>0</v>
      </c>
      <c r="AO56" s="21">
        <f t="shared" si="14"/>
        <v>0</v>
      </c>
      <c r="AP56" s="242">
        <f t="shared" si="14"/>
        <v>0</v>
      </c>
      <c r="AQ56" s="281"/>
      <c r="AR56" s="117"/>
      <c r="AS56" s="117"/>
      <c r="AT56" s="117"/>
      <c r="AU56" s="117"/>
      <c r="AV56" s="117"/>
      <c r="AW56" s="117"/>
      <c r="AX56" s="252"/>
      <c r="AY56" s="251"/>
      <c r="AZ56" s="251"/>
      <c r="BA56" s="251"/>
      <c r="BB56" s="252"/>
      <c r="BC56" s="251"/>
      <c r="BD56" s="251"/>
      <c r="BE56" s="251"/>
      <c r="BF56" s="251"/>
      <c r="BG56" s="251"/>
      <c r="BH56" s="251"/>
      <c r="BI56" s="251"/>
      <c r="BJ56" s="249"/>
    </row>
    <row r="57" spans="1:62" ht="2.25" customHeight="1" thickBot="1" x14ac:dyDescent="0.25">
      <c r="A57" s="241"/>
      <c r="B57" s="46"/>
      <c r="C57" s="44"/>
      <c r="D57" s="42"/>
      <c r="E57" s="42"/>
      <c r="F57" s="23"/>
      <c r="G57" s="245">
        <f>SUM(G47:G56)</f>
        <v>5</v>
      </c>
      <c r="H57" s="25"/>
      <c r="I57" s="245">
        <f>SUM(I47:I56)</f>
        <v>0</v>
      </c>
      <c r="J57" s="24"/>
      <c r="K57" s="245">
        <f>SUM(K47:K56)</f>
        <v>0</v>
      </c>
      <c r="L57" s="24"/>
      <c r="M57" s="243">
        <f>SUM(M47:M56)</f>
        <v>0</v>
      </c>
      <c r="N57" s="42"/>
      <c r="O57" s="42"/>
      <c r="P57" s="42"/>
      <c r="Q57" s="24"/>
      <c r="R57" s="23">
        <f>SUM(R47:R56)</f>
        <v>0</v>
      </c>
      <c r="S57" s="26"/>
      <c r="T57" s="109">
        <f>SUM(T47:T56)</f>
        <v>0</v>
      </c>
      <c r="U57" s="42"/>
      <c r="V57" s="24"/>
      <c r="W57" s="243">
        <f>SUM(W47:W56)</f>
        <v>0</v>
      </c>
      <c r="X57" s="44"/>
      <c r="Y57" s="42"/>
      <c r="Z57" s="42"/>
      <c r="AA57" s="26"/>
      <c r="AB57" s="243">
        <f>SUM(AB47:AB56)</f>
        <v>0</v>
      </c>
      <c r="AC57" s="91"/>
      <c r="AD57" s="23"/>
      <c r="AE57" s="42"/>
      <c r="AF57" s="42"/>
      <c r="AG57" s="42">
        <f>SUM(AG47:AG56)</f>
        <v>5</v>
      </c>
      <c r="AH57" s="24"/>
      <c r="AI57" s="243">
        <f>SUM(AI47:AI56)</f>
        <v>0</v>
      </c>
      <c r="AJ57" s="23"/>
      <c r="AK57" s="23"/>
      <c r="AL57" s="42"/>
      <c r="AM57" s="42"/>
      <c r="AN57" s="42">
        <f>SUM(AN47:AN56)</f>
        <v>0</v>
      </c>
      <c r="AO57" s="24"/>
      <c r="AP57" s="243"/>
      <c r="AQ57" s="281"/>
      <c r="AR57" s="117"/>
      <c r="AS57" s="117"/>
      <c r="AT57" s="117"/>
      <c r="AU57" s="117"/>
      <c r="AV57" s="117"/>
      <c r="AW57" s="117"/>
      <c r="AX57" s="252"/>
      <c r="AY57" s="251"/>
      <c r="AZ57" s="251"/>
      <c r="BA57" s="251"/>
      <c r="BB57" s="252"/>
      <c r="BC57" s="251"/>
      <c r="BD57" s="251"/>
      <c r="BE57" s="251"/>
      <c r="BF57" s="251"/>
      <c r="BG57" s="251"/>
      <c r="BH57" s="251"/>
      <c r="BI57" s="251"/>
      <c r="BJ57" s="249"/>
    </row>
    <row r="58" spans="1:62" ht="34.5" customHeight="1" thickBot="1" x14ac:dyDescent="0.25">
      <c r="A58" s="249"/>
      <c r="B58" s="249"/>
      <c r="C58" s="249"/>
      <c r="D58" s="249"/>
      <c r="E58" s="249"/>
      <c r="F58" s="249"/>
      <c r="G58" s="249"/>
      <c r="H58" s="249"/>
      <c r="I58" s="249"/>
      <c r="J58" s="249"/>
      <c r="K58" s="249"/>
      <c r="L58" s="249"/>
      <c r="M58" s="249"/>
      <c r="N58" s="249"/>
      <c r="O58" s="249"/>
      <c r="P58" s="249"/>
      <c r="Q58" s="249"/>
      <c r="R58" s="249"/>
      <c r="S58" s="249"/>
      <c r="T58" s="249"/>
      <c r="U58" s="249"/>
      <c r="V58" s="249"/>
      <c r="W58" s="249"/>
      <c r="X58" s="249"/>
      <c r="Y58" s="249"/>
      <c r="Z58" s="249"/>
      <c r="AA58" s="249"/>
      <c r="AB58" s="249"/>
      <c r="AC58" s="249"/>
      <c r="AD58" s="249"/>
      <c r="AE58" s="249"/>
      <c r="AF58" s="249"/>
      <c r="AG58" s="249"/>
      <c r="AH58" s="249"/>
      <c r="AI58" s="249"/>
      <c r="AJ58" s="249"/>
      <c r="AK58" s="249"/>
      <c r="AL58" s="249"/>
      <c r="AM58" s="249"/>
      <c r="AN58" s="249"/>
      <c r="AO58" s="249"/>
      <c r="AP58" s="249"/>
      <c r="AQ58" s="249"/>
      <c r="AR58" s="249"/>
      <c r="AS58" s="249"/>
      <c r="AT58" s="249"/>
      <c r="AU58" s="249"/>
      <c r="AV58" s="249"/>
      <c r="AW58" s="249"/>
      <c r="AX58" s="249"/>
      <c r="AY58" s="249"/>
      <c r="AZ58" s="249"/>
      <c r="BA58" s="249"/>
      <c r="BB58" s="249"/>
      <c r="BC58" s="249"/>
      <c r="BD58" s="249"/>
      <c r="BE58" s="249"/>
      <c r="BF58" s="249"/>
      <c r="BG58" s="249"/>
      <c r="BH58" s="249"/>
      <c r="BI58" s="249"/>
      <c r="BJ58" s="249"/>
    </row>
    <row r="59" spans="1:62" ht="15" x14ac:dyDescent="0.25">
      <c r="A59" s="265" t="s">
        <v>71</v>
      </c>
      <c r="B59" s="266"/>
      <c r="C59" s="269" t="s">
        <v>3</v>
      </c>
      <c r="D59" s="270"/>
      <c r="E59" s="270"/>
      <c r="F59" s="270"/>
      <c r="G59" s="270"/>
      <c r="H59" s="270"/>
      <c r="I59" s="270"/>
      <c r="J59" s="270"/>
      <c r="K59" s="270"/>
      <c r="L59" s="270"/>
      <c r="M59" s="271"/>
      <c r="N59" s="269" t="s">
        <v>5</v>
      </c>
      <c r="O59" s="270"/>
      <c r="P59" s="270"/>
      <c r="Q59" s="270"/>
      <c r="R59" s="270"/>
      <c r="S59" s="270"/>
      <c r="T59" s="271"/>
      <c r="U59" s="269" t="s">
        <v>40</v>
      </c>
      <c r="V59" s="270"/>
      <c r="W59" s="271"/>
      <c r="X59" s="269" t="s">
        <v>41</v>
      </c>
      <c r="Y59" s="270"/>
      <c r="Z59" s="270"/>
      <c r="AA59" s="270"/>
      <c r="AB59" s="271"/>
      <c r="AC59" s="269" t="s">
        <v>42</v>
      </c>
      <c r="AD59" s="270"/>
      <c r="AE59" s="270"/>
      <c r="AF59" s="270"/>
      <c r="AG59" s="270"/>
      <c r="AH59" s="270"/>
      <c r="AI59" s="271"/>
      <c r="AJ59" s="269" t="s">
        <v>43</v>
      </c>
      <c r="AK59" s="270"/>
      <c r="AL59" s="270"/>
      <c r="AM59" s="270"/>
      <c r="AN59" s="270"/>
      <c r="AO59" s="270"/>
      <c r="AP59" s="271"/>
      <c r="AQ59" s="281"/>
      <c r="AR59" s="249"/>
      <c r="AS59" s="249"/>
      <c r="AT59" s="249"/>
      <c r="AU59" s="249"/>
      <c r="AV59" s="249"/>
      <c r="AW59" s="249"/>
      <c r="AX59" s="249"/>
      <c r="AY59" s="249"/>
      <c r="AZ59" s="249"/>
      <c r="BA59" s="249"/>
      <c r="BB59" s="249"/>
      <c r="BC59" s="249"/>
      <c r="BD59" s="249"/>
      <c r="BE59" s="249"/>
      <c r="BF59" s="249"/>
      <c r="BG59" s="249"/>
      <c r="BH59" s="249"/>
      <c r="BI59" s="249"/>
      <c r="BJ59" s="249"/>
    </row>
    <row r="60" spans="1:62" ht="54" customHeight="1" thickBot="1" x14ac:dyDescent="0.3">
      <c r="A60" s="267"/>
      <c r="B60" s="268"/>
      <c r="C60" s="246" t="s">
        <v>4</v>
      </c>
      <c r="D60" s="247"/>
      <c r="E60" s="247"/>
      <c r="F60" s="247"/>
      <c r="G60" s="247"/>
      <c r="H60" s="247"/>
      <c r="I60" s="247"/>
      <c r="J60" s="247"/>
      <c r="K60" s="247"/>
      <c r="L60" s="247"/>
      <c r="M60" s="248"/>
      <c r="N60" s="246" t="s">
        <v>80</v>
      </c>
      <c r="O60" s="247"/>
      <c r="P60" s="247"/>
      <c r="Q60" s="247"/>
      <c r="R60" s="247"/>
      <c r="S60" s="247"/>
      <c r="T60" s="248"/>
      <c r="U60" s="247" t="s">
        <v>81</v>
      </c>
      <c r="V60" s="247"/>
      <c r="W60" s="248"/>
      <c r="X60" s="247" t="s">
        <v>82</v>
      </c>
      <c r="Y60" s="247"/>
      <c r="Z60" s="247"/>
      <c r="AA60" s="247"/>
      <c r="AB60" s="248"/>
      <c r="AC60" s="246" t="s">
        <v>83</v>
      </c>
      <c r="AD60" s="247"/>
      <c r="AE60" s="247"/>
      <c r="AF60" s="247"/>
      <c r="AG60" s="247"/>
      <c r="AH60" s="247"/>
      <c r="AI60" s="248"/>
      <c r="AJ60" s="246" t="s">
        <v>84</v>
      </c>
      <c r="AK60" s="247"/>
      <c r="AL60" s="247"/>
      <c r="AM60" s="247"/>
      <c r="AN60" s="247"/>
      <c r="AO60" s="247"/>
      <c r="AP60" s="248"/>
      <c r="AQ60" s="281"/>
      <c r="AR60" s="280" t="s">
        <v>63</v>
      </c>
      <c r="AS60" s="280"/>
      <c r="AT60" s="227">
        <f>A60</f>
        <v>0</v>
      </c>
      <c r="AU60" s="227"/>
      <c r="AV60" s="227"/>
      <c r="AW60" s="227"/>
      <c r="AX60" s="252"/>
      <c r="AY60" s="252" t="s">
        <v>24</v>
      </c>
      <c r="AZ60" s="252"/>
      <c r="BA60" s="252"/>
      <c r="BB60" s="252"/>
      <c r="BC60" s="252" t="s">
        <v>48</v>
      </c>
      <c r="BD60" s="252"/>
      <c r="BE60" s="252"/>
      <c r="BF60" s="252"/>
      <c r="BG60" s="252"/>
      <c r="BH60" s="30"/>
      <c r="BI60" s="1"/>
      <c r="BJ60" s="249"/>
    </row>
    <row r="61" spans="1:62" ht="1.5" customHeight="1" thickBot="1" x14ac:dyDescent="0.25">
      <c r="A61" s="17"/>
      <c r="B61" s="10"/>
      <c r="C61" s="254" t="s">
        <v>77</v>
      </c>
      <c r="D61" s="255"/>
      <c r="E61" s="255"/>
      <c r="F61" s="4"/>
      <c r="G61" s="4"/>
      <c r="H61" s="4"/>
      <c r="I61" s="4"/>
      <c r="J61" s="4"/>
      <c r="K61" s="4"/>
      <c r="L61" s="4"/>
      <c r="M61" s="12"/>
      <c r="N61" s="254" t="s">
        <v>77</v>
      </c>
      <c r="O61" s="255"/>
      <c r="P61" s="255"/>
      <c r="Q61" s="89"/>
      <c r="R61" s="18"/>
      <c r="S61" s="88"/>
      <c r="T61" s="90"/>
      <c r="U61" s="254" t="s">
        <v>77</v>
      </c>
      <c r="V61" s="18"/>
      <c r="W61" s="12"/>
      <c r="X61" s="254" t="s">
        <v>77</v>
      </c>
      <c r="Y61" s="255"/>
      <c r="Z61" s="255"/>
      <c r="AA61" s="4"/>
      <c r="AB61" s="12"/>
      <c r="AC61" s="254" t="s">
        <v>77</v>
      </c>
      <c r="AD61" s="255"/>
      <c r="AE61" s="255"/>
      <c r="AF61" s="70"/>
      <c r="AG61" s="70"/>
      <c r="AH61" s="4"/>
      <c r="AI61" s="12"/>
      <c r="AJ61" s="254" t="s">
        <v>77</v>
      </c>
      <c r="AK61" s="255"/>
      <c r="AL61" s="255"/>
      <c r="AM61" s="70"/>
      <c r="AN61" s="70"/>
      <c r="AO61" s="4"/>
      <c r="AP61" s="12"/>
      <c r="AQ61" s="281"/>
      <c r="AR61" s="229" t="s">
        <v>17</v>
      </c>
      <c r="AS61" s="229" t="s">
        <v>12</v>
      </c>
      <c r="AT61" s="234" t="s">
        <v>13</v>
      </c>
      <c r="AU61" s="229" t="s">
        <v>14</v>
      </c>
      <c r="AV61" s="230" t="s">
        <v>15</v>
      </c>
      <c r="AW61" s="228" t="s">
        <v>16</v>
      </c>
      <c r="AX61" s="252"/>
      <c r="AY61" s="1"/>
      <c r="AZ61" s="1"/>
      <c r="BA61" s="1"/>
      <c r="BB61" s="252"/>
      <c r="BC61" s="1"/>
      <c r="BD61" s="1"/>
      <c r="BE61" s="1"/>
      <c r="BF61" s="1"/>
      <c r="BG61" s="1"/>
      <c r="BH61" s="1"/>
      <c r="BI61" s="1"/>
      <c r="BJ61" s="249"/>
    </row>
    <row r="62" spans="1:62" ht="27.75" customHeight="1" thickBot="1" x14ac:dyDescent="0.25">
      <c r="A62" s="229" t="s">
        <v>79</v>
      </c>
      <c r="B62" s="229" t="s">
        <v>78</v>
      </c>
      <c r="C62" s="256"/>
      <c r="D62" s="253"/>
      <c r="E62" s="253"/>
      <c r="F62" s="238" t="s">
        <v>6</v>
      </c>
      <c r="G62" s="3"/>
      <c r="H62" s="258" t="s">
        <v>7</v>
      </c>
      <c r="I62" s="3"/>
      <c r="J62" s="238" t="s">
        <v>8</v>
      </c>
      <c r="K62" s="3"/>
      <c r="L62" s="258" t="s">
        <v>9</v>
      </c>
      <c r="M62" s="5"/>
      <c r="N62" s="256"/>
      <c r="O62" s="253"/>
      <c r="P62" s="253"/>
      <c r="Q62" s="238" t="s">
        <v>10</v>
      </c>
      <c r="R62" s="3"/>
      <c r="S62" s="258" t="s">
        <v>11</v>
      </c>
      <c r="T62" s="119"/>
      <c r="U62" s="256"/>
      <c r="V62" s="258" t="s">
        <v>11</v>
      </c>
      <c r="W62" s="5"/>
      <c r="X62" s="256"/>
      <c r="Y62" s="253"/>
      <c r="Z62" s="253"/>
      <c r="AA62" s="258" t="s">
        <v>11</v>
      </c>
      <c r="AB62" s="5"/>
      <c r="AC62" s="256"/>
      <c r="AD62" s="253"/>
      <c r="AE62" s="253"/>
      <c r="AF62" s="238" t="s">
        <v>10</v>
      </c>
      <c r="AG62" s="70"/>
      <c r="AH62" s="258" t="s">
        <v>11</v>
      </c>
      <c r="AI62" s="5"/>
      <c r="AJ62" s="256"/>
      <c r="AK62" s="253"/>
      <c r="AL62" s="253"/>
      <c r="AM62" s="238" t="s">
        <v>10</v>
      </c>
      <c r="AN62" s="70"/>
      <c r="AO62" s="258" t="s">
        <v>11</v>
      </c>
      <c r="AP62" s="5"/>
      <c r="AQ62" s="281"/>
      <c r="AR62" s="226"/>
      <c r="AS62" s="226"/>
      <c r="AT62" s="226"/>
      <c r="AU62" s="226"/>
      <c r="AV62" s="226"/>
      <c r="AW62" s="226"/>
      <c r="AX62" s="252"/>
      <c r="AY62" s="36"/>
      <c r="AZ62" s="35" t="s">
        <v>20</v>
      </c>
      <c r="BA62" s="35" t="s">
        <v>21</v>
      </c>
      <c r="BB62" s="252"/>
      <c r="BC62" s="33"/>
      <c r="BD62" s="36" t="s">
        <v>22</v>
      </c>
      <c r="BE62" s="34" t="s">
        <v>20</v>
      </c>
      <c r="BF62" s="36" t="s">
        <v>23</v>
      </c>
      <c r="BG62" s="35" t="s">
        <v>21</v>
      </c>
      <c r="BH62" s="35"/>
      <c r="BI62" s="36" t="s">
        <v>25</v>
      </c>
      <c r="BJ62" s="249"/>
    </row>
    <row r="63" spans="1:62" x14ac:dyDescent="0.2">
      <c r="A63" s="263"/>
      <c r="B63" s="263"/>
      <c r="C63" s="6"/>
      <c r="D63" s="7"/>
      <c r="E63" s="8"/>
      <c r="F63" s="239"/>
      <c r="G63" s="2"/>
      <c r="H63" s="259"/>
      <c r="I63" s="2"/>
      <c r="J63" s="239"/>
      <c r="K63" s="2"/>
      <c r="L63" s="259"/>
      <c r="M63" s="9"/>
      <c r="N63" s="6"/>
      <c r="O63" s="7"/>
      <c r="P63" s="8"/>
      <c r="Q63" s="239"/>
      <c r="R63" s="2"/>
      <c r="S63" s="259"/>
      <c r="T63" s="120"/>
      <c r="U63" s="19"/>
      <c r="V63" s="259"/>
      <c r="W63" s="9"/>
      <c r="X63" s="6"/>
      <c r="Y63" s="7"/>
      <c r="Z63" s="8"/>
      <c r="AA63" s="259"/>
      <c r="AB63" s="9"/>
      <c r="AC63" s="6"/>
      <c r="AD63" s="7"/>
      <c r="AE63" s="73"/>
      <c r="AF63" s="239"/>
      <c r="AG63" s="29"/>
      <c r="AH63" s="259"/>
      <c r="AI63" s="9"/>
      <c r="AJ63" s="6"/>
      <c r="AK63" s="7"/>
      <c r="AL63" s="8"/>
      <c r="AM63" s="239"/>
      <c r="AN63" s="29"/>
      <c r="AO63" s="259"/>
      <c r="AP63" s="9"/>
      <c r="AQ63" s="281"/>
      <c r="AR63" s="74">
        <v>1</v>
      </c>
      <c r="AS63" s="48" t="s">
        <v>38</v>
      </c>
      <c r="AT63" s="50" t="str">
        <f>IF(B74=0,"---",(D74+E74)/B74)</f>
        <v>---</v>
      </c>
      <c r="AU63" s="9" t="s">
        <v>27</v>
      </c>
      <c r="AV63" s="27" t="str">
        <f>IF(D74=0,"---",F74/D74)</f>
        <v>---</v>
      </c>
      <c r="AW63" s="28" t="str">
        <f>IF(E74=0,"---",H74/E74)</f>
        <v>---</v>
      </c>
      <c r="AX63" s="252"/>
      <c r="AY63" s="75">
        <v>1</v>
      </c>
      <c r="AZ63" s="31" t="str">
        <f>IF(AV63="---","---",100%-AV63)</f>
        <v>---</v>
      </c>
      <c r="BA63" s="31" t="str">
        <f t="shared" ref="BA63:BA68" si="15">IF(AW63="---","---",100%-AW63)</f>
        <v>---</v>
      </c>
      <c r="BB63" s="252"/>
      <c r="BC63" s="75">
        <v>1</v>
      </c>
      <c r="BD63" s="37" t="str">
        <f>IF(B74=0,"---",IF(D74=0,"---",F74/B74))</f>
        <v>---</v>
      </c>
      <c r="BE63" s="87" t="str">
        <f>IF(B74=0,"---",IF(D74=0,"---",(D74-F74)/B74))</f>
        <v>---</v>
      </c>
      <c r="BF63" s="37" t="str">
        <f>IF(B74=0,"---",IF(E74=0,"---",H74/B74))</f>
        <v>---</v>
      </c>
      <c r="BG63" s="37" t="str">
        <f>IF(B74=0,"---",IF(E74=0,"---",(E74-H74)/B74))</f>
        <v>---</v>
      </c>
      <c r="BH63" s="37"/>
      <c r="BI63" s="39">
        <f t="shared" ref="BI63:BI69" si="16">SUM(BD63:BG63)</f>
        <v>0</v>
      </c>
      <c r="BJ63" s="249"/>
    </row>
    <row r="64" spans="1:62" x14ac:dyDescent="0.2">
      <c r="A64" s="56"/>
      <c r="B64" s="56"/>
      <c r="C64" s="59"/>
      <c r="D64" s="59"/>
      <c r="E64" s="59"/>
      <c r="F64" s="62"/>
      <c r="G64" s="13">
        <v>5</v>
      </c>
      <c r="H64" s="65"/>
      <c r="I64" s="13"/>
      <c r="J64" s="62"/>
      <c r="K64" s="13"/>
      <c r="L64" s="65"/>
      <c r="M64" s="14"/>
      <c r="N64" s="59"/>
      <c r="O64" s="59"/>
      <c r="P64" s="59"/>
      <c r="Q64" s="62"/>
      <c r="R64" s="13"/>
      <c r="S64" s="65"/>
      <c r="T64" s="121"/>
      <c r="U64" s="68"/>
      <c r="V64" s="66"/>
      <c r="W64" s="14"/>
      <c r="X64" s="59"/>
      <c r="Y64" s="59"/>
      <c r="Z64" s="59"/>
      <c r="AA64" s="65"/>
      <c r="AB64" s="14"/>
      <c r="AC64" s="59"/>
      <c r="AD64" s="59"/>
      <c r="AE64" s="72"/>
      <c r="AF64" s="62"/>
      <c r="AG64" s="99">
        <v>5</v>
      </c>
      <c r="AH64" s="65"/>
      <c r="AI64" s="14"/>
      <c r="AJ64" s="59"/>
      <c r="AK64" s="59"/>
      <c r="AL64" s="59"/>
      <c r="AM64" s="62"/>
      <c r="AN64" s="99"/>
      <c r="AO64" s="65"/>
      <c r="AP64" s="14"/>
      <c r="AQ64" s="281"/>
      <c r="AR64" s="74">
        <v>1</v>
      </c>
      <c r="AS64" s="52" t="s">
        <v>39</v>
      </c>
      <c r="AT64" s="49" t="str">
        <f>IF(B74=0,"---",(D74+E74)/B74)</f>
        <v>---</v>
      </c>
      <c r="AU64" s="9" t="s">
        <v>18</v>
      </c>
      <c r="AV64" s="27" t="str">
        <f>IF(D74=0,"---",J74/D74)</f>
        <v>---</v>
      </c>
      <c r="AW64" s="28" t="str">
        <f>IF(E74=0,"---",L74/E74)</f>
        <v>---</v>
      </c>
      <c r="AX64" s="252"/>
      <c r="AY64" s="75">
        <v>1</v>
      </c>
      <c r="AZ64" s="31" t="str">
        <f>IF(AV64="---","---",100%-AV64)</f>
        <v>---</v>
      </c>
      <c r="BA64" s="31" t="str">
        <f t="shared" si="15"/>
        <v>---</v>
      </c>
      <c r="BB64" s="252"/>
      <c r="BC64" s="75">
        <v>1</v>
      </c>
      <c r="BD64" s="37" t="str">
        <f>IF(B74=0,"---",IF(D74=0,"---",J74/B74))</f>
        <v>---</v>
      </c>
      <c r="BE64" s="37" t="str">
        <f>IF(B74=0,"---",IF(D74=0,"---",(D74-J74)/B74))</f>
        <v>---</v>
      </c>
      <c r="BF64" s="37" t="str">
        <f>IF(B74=0,"---",IF(E74=0,"---",L74/B74))</f>
        <v>---</v>
      </c>
      <c r="BG64" s="37" t="str">
        <f>IF(B74=0,"---",IF(E74=0,"---",(E74-L74)/B74))</f>
        <v>---</v>
      </c>
      <c r="BH64" s="37"/>
      <c r="BI64" s="39">
        <f t="shared" si="16"/>
        <v>0</v>
      </c>
      <c r="BJ64" s="249"/>
    </row>
    <row r="65" spans="1:62" x14ac:dyDescent="0.2">
      <c r="A65" s="57"/>
      <c r="B65" s="57"/>
      <c r="C65" s="60"/>
      <c r="D65" s="60"/>
      <c r="E65" s="60"/>
      <c r="F65" s="63"/>
      <c r="G65" s="2"/>
      <c r="H65" s="66"/>
      <c r="I65" s="2"/>
      <c r="J65" s="63"/>
      <c r="K65" s="2"/>
      <c r="L65" s="66"/>
      <c r="M65" s="9"/>
      <c r="N65" s="60"/>
      <c r="O65" s="60"/>
      <c r="P65" s="60"/>
      <c r="Q65" s="63"/>
      <c r="R65" s="2"/>
      <c r="S65" s="66"/>
      <c r="T65" s="112"/>
      <c r="U65" s="60"/>
      <c r="V65" s="66"/>
      <c r="W65" s="9"/>
      <c r="X65" s="60"/>
      <c r="Y65" s="60"/>
      <c r="Z65" s="60"/>
      <c r="AA65" s="66"/>
      <c r="AB65" s="9"/>
      <c r="AC65" s="60"/>
      <c r="AD65" s="60"/>
      <c r="AE65" s="60"/>
      <c r="AF65" s="63"/>
      <c r="AG65" s="100"/>
      <c r="AH65" s="66"/>
      <c r="AI65" s="9"/>
      <c r="AJ65" s="60"/>
      <c r="AK65" s="60"/>
      <c r="AL65" s="60"/>
      <c r="AM65" s="63"/>
      <c r="AN65" s="100"/>
      <c r="AO65" s="66"/>
      <c r="AP65" s="9"/>
      <c r="AQ65" s="281"/>
      <c r="AR65" s="74">
        <v>2</v>
      </c>
      <c r="AS65" s="11" t="s">
        <v>85</v>
      </c>
      <c r="AT65" s="51" t="str">
        <f>IF(B74=0,"---",(O74+P74)/B74)</f>
        <v>---</v>
      </c>
      <c r="AU65" s="9" t="s">
        <v>19</v>
      </c>
      <c r="AV65" s="27" t="str">
        <f>IF(O74=0,"---",Q74/O74)</f>
        <v>---</v>
      </c>
      <c r="AW65" s="28" t="str">
        <f>IF(P74=0,"---",S74/P74)</f>
        <v>---</v>
      </c>
      <c r="AX65" s="252"/>
      <c r="AY65" s="75">
        <v>2</v>
      </c>
      <c r="AZ65" s="31" t="str">
        <f>IF(AV65="---","---",100%-AV65)</f>
        <v>---</v>
      </c>
      <c r="BA65" s="31" t="str">
        <f t="shared" si="15"/>
        <v>---</v>
      </c>
      <c r="BB65" s="252"/>
      <c r="BC65" s="75">
        <v>2</v>
      </c>
      <c r="BD65" s="37" t="str">
        <f>IF(B74=0,"---",IF(O74=0,"---",Q74/B74))</f>
        <v>---</v>
      </c>
      <c r="BE65" s="37" t="str">
        <f>IF(B74=0,"---",IF(O74=0,"---",(O74-Q74)/B74))</f>
        <v>---</v>
      </c>
      <c r="BF65" s="37" t="str">
        <f>IF(B74=0,"---",IF(P74=0,"---",S74/B74))</f>
        <v>---</v>
      </c>
      <c r="BG65" s="37" t="str">
        <f>IF(B74=0,"---",IF(P74=0,"---",(P74-S74)/B74))</f>
        <v>---</v>
      </c>
      <c r="BH65" s="37"/>
      <c r="BI65" s="39">
        <f t="shared" si="16"/>
        <v>0</v>
      </c>
      <c r="BJ65" s="249"/>
    </row>
    <row r="66" spans="1:62" x14ac:dyDescent="0.2">
      <c r="A66" s="57"/>
      <c r="B66" s="57"/>
      <c r="C66" s="60"/>
      <c r="D66" s="60"/>
      <c r="E66" s="60"/>
      <c r="F66" s="63"/>
      <c r="G66" s="2"/>
      <c r="H66" s="66"/>
      <c r="I66" s="2"/>
      <c r="J66" s="63"/>
      <c r="K66" s="2"/>
      <c r="L66" s="66"/>
      <c r="M66" s="9"/>
      <c r="N66" s="60"/>
      <c r="O66" s="60"/>
      <c r="P66" s="60"/>
      <c r="Q66" s="63"/>
      <c r="R66" s="2"/>
      <c r="S66" s="66"/>
      <c r="T66" s="112"/>
      <c r="U66" s="60"/>
      <c r="V66" s="66"/>
      <c r="W66" s="9"/>
      <c r="X66" s="60"/>
      <c r="Y66" s="60"/>
      <c r="Z66" s="60"/>
      <c r="AA66" s="66"/>
      <c r="AB66" s="9"/>
      <c r="AC66" s="60"/>
      <c r="AD66" s="60"/>
      <c r="AE66" s="60"/>
      <c r="AF66" s="63"/>
      <c r="AG66" s="100"/>
      <c r="AH66" s="66"/>
      <c r="AI66" s="9"/>
      <c r="AJ66" s="60"/>
      <c r="AK66" s="60"/>
      <c r="AL66" s="60"/>
      <c r="AM66" s="63"/>
      <c r="AN66" s="100"/>
      <c r="AO66" s="66"/>
      <c r="AP66" s="9"/>
      <c r="AQ66" s="281"/>
      <c r="AR66" s="74">
        <v>3</v>
      </c>
      <c r="AS66" s="11" t="s">
        <v>86</v>
      </c>
      <c r="AT66" s="51" t="str">
        <f>IF(B74=0,"---",(U74)/B74)</f>
        <v>---</v>
      </c>
      <c r="AU66" s="9" t="s">
        <v>91</v>
      </c>
      <c r="AV66" s="27" t="s">
        <v>90</v>
      </c>
      <c r="AW66" s="28" t="str">
        <f>IF(U74=0,"---",V74/U74)</f>
        <v>---</v>
      </c>
      <c r="AX66" s="252"/>
      <c r="AY66" s="75">
        <v>3</v>
      </c>
      <c r="AZ66" s="31" t="s">
        <v>90</v>
      </c>
      <c r="BA66" s="31" t="str">
        <f t="shared" si="15"/>
        <v>---</v>
      </c>
      <c r="BB66" s="252"/>
      <c r="BC66" s="75">
        <v>3</v>
      </c>
      <c r="BD66" s="37"/>
      <c r="BE66" s="37"/>
      <c r="BF66" s="37" t="str">
        <f>IF(B74=0,"---",IF(U74=0,"---",V74/B74))</f>
        <v>---</v>
      </c>
      <c r="BG66" s="37" t="str">
        <f>IF(B74=0,"---",IF(U74=0,"---",(U74-V74)/B74))</f>
        <v>---</v>
      </c>
      <c r="BH66" s="37"/>
      <c r="BI66" s="39">
        <f t="shared" si="16"/>
        <v>0</v>
      </c>
      <c r="BJ66" s="249"/>
    </row>
    <row r="67" spans="1:62" x14ac:dyDescent="0.2">
      <c r="A67" s="57"/>
      <c r="B67" s="57"/>
      <c r="C67" s="60"/>
      <c r="D67" s="60"/>
      <c r="E67" s="60"/>
      <c r="F67" s="63"/>
      <c r="G67" s="2"/>
      <c r="H67" s="66"/>
      <c r="I67" s="2"/>
      <c r="J67" s="63"/>
      <c r="K67" s="2"/>
      <c r="L67" s="66"/>
      <c r="M67" s="9"/>
      <c r="N67" s="60"/>
      <c r="O67" s="60"/>
      <c r="P67" s="60"/>
      <c r="Q67" s="63"/>
      <c r="R67" s="2"/>
      <c r="S67" s="66"/>
      <c r="T67" s="112"/>
      <c r="U67" s="60"/>
      <c r="V67" s="66"/>
      <c r="W67" s="9"/>
      <c r="X67" s="60"/>
      <c r="Y67" s="60"/>
      <c r="Z67" s="60"/>
      <c r="AA67" s="66"/>
      <c r="AB67" s="9"/>
      <c r="AC67" s="60"/>
      <c r="AD67" s="60"/>
      <c r="AE67" s="60"/>
      <c r="AF67" s="63"/>
      <c r="AG67" s="100"/>
      <c r="AH67" s="66"/>
      <c r="AI67" s="9"/>
      <c r="AJ67" s="60"/>
      <c r="AK67" s="60"/>
      <c r="AL67" s="60"/>
      <c r="AM67" s="63"/>
      <c r="AN67" s="100"/>
      <c r="AO67" s="66"/>
      <c r="AP67" s="9"/>
      <c r="AQ67" s="281"/>
      <c r="AR67" s="74" t="s">
        <v>44</v>
      </c>
      <c r="AS67" s="11" t="s">
        <v>87</v>
      </c>
      <c r="AT67" s="51" t="str">
        <f>IF(B74=0,"---",(Y74+Z74)/B74)</f>
        <v>---</v>
      </c>
      <c r="AU67" s="9" t="s">
        <v>92</v>
      </c>
      <c r="AV67" s="27" t="s">
        <v>90</v>
      </c>
      <c r="AW67" s="28" t="str">
        <f>IF(Z74=0,"---",AA74/Z74)</f>
        <v>---</v>
      </c>
      <c r="AX67" s="252"/>
      <c r="AY67" s="75" t="s">
        <v>44</v>
      </c>
      <c r="AZ67" s="31" t="s">
        <v>90</v>
      </c>
      <c r="BA67" s="31" t="str">
        <f t="shared" si="15"/>
        <v>---</v>
      </c>
      <c r="BB67" s="252"/>
      <c r="BC67" s="75" t="s">
        <v>44</v>
      </c>
      <c r="BD67" s="37" t="str">
        <f>IF(B74=0,"---",IF(Y74=0,"---",Y74/B74))</f>
        <v>---</v>
      </c>
      <c r="BE67" s="37"/>
      <c r="BF67" s="37" t="str">
        <f>IF(B74=0,"---",IF(Z74=0,"---",AA74/B74))</f>
        <v>---</v>
      </c>
      <c r="BG67" s="37" t="str">
        <f>IF(B74=0,"---",IF(Z74=0,"---",(Z74-AA74)/B74))</f>
        <v>---</v>
      </c>
      <c r="BH67" s="37"/>
      <c r="BI67" s="39">
        <f t="shared" si="16"/>
        <v>0</v>
      </c>
      <c r="BJ67" s="249"/>
    </row>
    <row r="68" spans="1:62" x14ac:dyDescent="0.2">
      <c r="A68" s="58"/>
      <c r="B68" s="58"/>
      <c r="C68" s="61"/>
      <c r="D68" s="61"/>
      <c r="E68" s="61"/>
      <c r="F68" s="64"/>
      <c r="G68" s="15"/>
      <c r="H68" s="67"/>
      <c r="I68" s="15"/>
      <c r="J68" s="64"/>
      <c r="K68" s="15"/>
      <c r="L68" s="67"/>
      <c r="M68" s="16"/>
      <c r="N68" s="61"/>
      <c r="O68" s="61"/>
      <c r="P68" s="61"/>
      <c r="Q68" s="64"/>
      <c r="R68" s="15"/>
      <c r="S68" s="67"/>
      <c r="T68" s="120"/>
      <c r="U68" s="60"/>
      <c r="V68" s="66"/>
      <c r="W68" s="16"/>
      <c r="X68" s="61"/>
      <c r="Y68" s="61"/>
      <c r="Z68" s="61"/>
      <c r="AA68" s="67"/>
      <c r="AB68" s="16"/>
      <c r="AC68" s="61"/>
      <c r="AD68" s="61"/>
      <c r="AE68" s="61"/>
      <c r="AF68" s="64"/>
      <c r="AG68" s="101"/>
      <c r="AH68" s="67"/>
      <c r="AI68" s="16"/>
      <c r="AJ68" s="61"/>
      <c r="AK68" s="61"/>
      <c r="AL68" s="61"/>
      <c r="AM68" s="64"/>
      <c r="AN68" s="101"/>
      <c r="AO68" s="67"/>
      <c r="AP68" s="16"/>
      <c r="AQ68" s="281"/>
      <c r="AR68" s="74" t="s">
        <v>45</v>
      </c>
      <c r="AS68" s="11" t="s">
        <v>88</v>
      </c>
      <c r="AT68" s="51" t="str">
        <f>IF(B74=0,"---",(AD74+AE74)/B74)</f>
        <v>---</v>
      </c>
      <c r="AU68" s="9" t="s">
        <v>93</v>
      </c>
      <c r="AV68" s="27" t="str">
        <f>IF(AD74=0,"---",AF74/AD74)</f>
        <v>---</v>
      </c>
      <c r="AW68" s="28" t="str">
        <f>IF(AE74=0,"---",AH74/AE74)</f>
        <v>---</v>
      </c>
      <c r="AX68" s="252"/>
      <c r="AY68" s="75" t="s">
        <v>45</v>
      </c>
      <c r="AZ68" s="31" t="str">
        <f>IF(AV68="---","---",100%-AV68)</f>
        <v>---</v>
      </c>
      <c r="BA68" s="31" t="str">
        <f t="shared" si="15"/>
        <v>---</v>
      </c>
      <c r="BB68" s="252"/>
      <c r="BC68" s="75" t="s">
        <v>45</v>
      </c>
      <c r="BD68" s="37" t="str">
        <f>IF(B74=0,"---",IF(AD74=0,"---",AF74/B74))</f>
        <v>---</v>
      </c>
      <c r="BE68" s="37" t="str">
        <f>IF(AD74=0,"---",(AD74-AF74)/B74)</f>
        <v>---</v>
      </c>
      <c r="BF68" s="37" t="str">
        <f>IF(B74=0,"---",IF(AE74=0,"---",AH74/B74))</f>
        <v>---</v>
      </c>
      <c r="BG68" s="37" t="str">
        <f>IF(B74=0,"---",IF(AE74=0,"---",(AE74-AH74)/B74))</f>
        <v>---</v>
      </c>
      <c r="BH68" s="37"/>
      <c r="BI68" s="39">
        <f t="shared" si="16"/>
        <v>0</v>
      </c>
      <c r="BJ68" s="249"/>
    </row>
    <row r="69" spans="1:62" x14ac:dyDescent="0.2">
      <c r="A69" s="57"/>
      <c r="B69" s="57"/>
      <c r="C69" s="60"/>
      <c r="D69" s="60"/>
      <c r="E69" s="60"/>
      <c r="F69" s="63"/>
      <c r="G69" s="2"/>
      <c r="H69" s="66"/>
      <c r="I69" s="2"/>
      <c r="J69" s="63"/>
      <c r="K69" s="2"/>
      <c r="L69" s="66"/>
      <c r="M69" s="9"/>
      <c r="N69" s="60"/>
      <c r="O69" s="60"/>
      <c r="P69" s="60"/>
      <c r="Q69" s="63"/>
      <c r="R69" s="2"/>
      <c r="S69" s="66"/>
      <c r="T69" s="112"/>
      <c r="U69" s="59"/>
      <c r="V69" s="65"/>
      <c r="W69" s="9"/>
      <c r="X69" s="60"/>
      <c r="Y69" s="60"/>
      <c r="Z69" s="60"/>
      <c r="AA69" s="66"/>
      <c r="AB69" s="9"/>
      <c r="AC69" s="60"/>
      <c r="AD69" s="60"/>
      <c r="AE69" s="60"/>
      <c r="AF69" s="63"/>
      <c r="AG69" s="100"/>
      <c r="AH69" s="66"/>
      <c r="AI69" s="9"/>
      <c r="AJ69" s="60"/>
      <c r="AK69" s="60"/>
      <c r="AL69" s="60"/>
      <c r="AM69" s="63"/>
      <c r="AN69" s="100"/>
      <c r="AO69" s="66"/>
      <c r="AP69" s="9"/>
      <c r="AQ69" s="281"/>
      <c r="AR69" s="235" t="s">
        <v>46</v>
      </c>
      <c r="AS69" s="236" t="s">
        <v>89</v>
      </c>
      <c r="AT69" s="232" t="str">
        <f>IF(B74=0,"---",(AK74+AL74)/B74)</f>
        <v>---</v>
      </c>
      <c r="AU69" s="225" t="s">
        <v>94</v>
      </c>
      <c r="AV69" s="233" t="str">
        <f>IF(AK74=0,"---",AM74/AK74)</f>
        <v>---</v>
      </c>
      <c r="AW69" s="231" t="str">
        <f>IF(AL74=0,"---",AO74/AL74)</f>
        <v>---</v>
      </c>
      <c r="AX69" s="252"/>
      <c r="AY69" s="76" t="s">
        <v>46</v>
      </c>
      <c r="AZ69" s="78" t="str">
        <f>IF(AV69="---","---",100%-AV69)</f>
        <v>---</v>
      </c>
      <c r="BA69" s="32" t="str">
        <f>IF(AW69="---","---",100%-AW69)</f>
        <v>---</v>
      </c>
      <c r="BB69" s="252"/>
      <c r="BC69" s="76" t="s">
        <v>46</v>
      </c>
      <c r="BD69" s="38" t="str">
        <f>IF(B74=0,"---",IF(AK74=0,"---",AM74/B74))</f>
        <v>---</v>
      </c>
      <c r="BE69" s="38" t="str">
        <f>IF(AK74=0,"---",(AK74-AM74)/B74)</f>
        <v>---</v>
      </c>
      <c r="BF69" s="38" t="str">
        <f>IF(B74=0,"---",IF(AL74=0,"---",AO74/B74))</f>
        <v>---</v>
      </c>
      <c r="BG69" s="38" t="str">
        <f>IF(B74=0,"---",IF(AL74=0,"---",(AL74-AO74)/B74))</f>
        <v>---</v>
      </c>
      <c r="BH69" s="38"/>
      <c r="BI69" s="40">
        <f t="shared" si="16"/>
        <v>0</v>
      </c>
      <c r="BJ69" s="249"/>
    </row>
    <row r="70" spans="1:62" ht="13.5" thickBot="1" x14ac:dyDescent="0.25">
      <c r="A70" s="57"/>
      <c r="B70" s="57"/>
      <c r="C70" s="60"/>
      <c r="D70" s="60"/>
      <c r="E70" s="60"/>
      <c r="F70" s="63"/>
      <c r="G70" s="2"/>
      <c r="H70" s="66"/>
      <c r="I70" s="2"/>
      <c r="J70" s="63"/>
      <c r="K70" s="2"/>
      <c r="L70" s="66"/>
      <c r="M70" s="9"/>
      <c r="N70" s="60"/>
      <c r="O70" s="60"/>
      <c r="P70" s="60"/>
      <c r="Q70" s="63"/>
      <c r="R70" s="2"/>
      <c r="S70" s="66"/>
      <c r="T70" s="112"/>
      <c r="U70" s="60"/>
      <c r="V70" s="66"/>
      <c r="W70" s="9"/>
      <c r="X70" s="60"/>
      <c r="Y70" s="60"/>
      <c r="Z70" s="60"/>
      <c r="AA70" s="66"/>
      <c r="AB70" s="9"/>
      <c r="AC70" s="60"/>
      <c r="AD70" s="60"/>
      <c r="AE70" s="60"/>
      <c r="AF70" s="63"/>
      <c r="AG70" s="100"/>
      <c r="AH70" s="66"/>
      <c r="AI70" s="9"/>
      <c r="AJ70" s="60"/>
      <c r="AK70" s="60"/>
      <c r="AL70" s="60"/>
      <c r="AM70" s="63"/>
      <c r="AN70" s="100"/>
      <c r="AO70" s="66"/>
      <c r="AP70" s="9"/>
      <c r="AQ70" s="281"/>
      <c r="AR70" s="226"/>
      <c r="AS70" s="226"/>
      <c r="AT70" s="226"/>
      <c r="AU70" s="226"/>
      <c r="AV70" s="226"/>
      <c r="AW70" s="226"/>
      <c r="AX70" s="252"/>
      <c r="AY70" s="250"/>
      <c r="AZ70" s="250"/>
      <c r="BA70" s="250"/>
      <c r="BB70" s="252"/>
      <c r="BC70" s="250"/>
      <c r="BD70" s="250"/>
      <c r="BE70" s="250"/>
      <c r="BF70" s="250"/>
      <c r="BG70" s="250"/>
      <c r="BH70" s="250"/>
      <c r="BI70" s="250"/>
      <c r="BJ70" s="249"/>
    </row>
    <row r="71" spans="1:62" x14ac:dyDescent="0.2">
      <c r="A71" s="57"/>
      <c r="B71" s="57"/>
      <c r="C71" s="60"/>
      <c r="D71" s="60"/>
      <c r="E71" s="60"/>
      <c r="F71" s="63"/>
      <c r="G71" s="2"/>
      <c r="H71" s="66"/>
      <c r="I71" s="2"/>
      <c r="J71" s="63"/>
      <c r="K71" s="2"/>
      <c r="L71" s="66"/>
      <c r="M71" s="9"/>
      <c r="N71" s="60"/>
      <c r="O71" s="60"/>
      <c r="P71" s="60"/>
      <c r="Q71" s="63"/>
      <c r="R71" s="2"/>
      <c r="S71" s="66"/>
      <c r="T71" s="112"/>
      <c r="U71" s="60"/>
      <c r="V71" s="66"/>
      <c r="W71" s="9"/>
      <c r="X71" s="60"/>
      <c r="Y71" s="60"/>
      <c r="Z71" s="60"/>
      <c r="AA71" s="66"/>
      <c r="AB71" s="9"/>
      <c r="AC71" s="60"/>
      <c r="AD71" s="60"/>
      <c r="AE71" s="60"/>
      <c r="AF71" s="63"/>
      <c r="AG71" s="100"/>
      <c r="AH71" s="66"/>
      <c r="AI71" s="9"/>
      <c r="AJ71" s="60"/>
      <c r="AK71" s="60"/>
      <c r="AL71" s="60"/>
      <c r="AM71" s="63"/>
      <c r="AN71" s="100"/>
      <c r="AO71" s="66"/>
      <c r="AP71" s="9"/>
      <c r="AQ71" s="281"/>
      <c r="AR71" s="117"/>
      <c r="AS71" s="117"/>
      <c r="AT71" s="117"/>
      <c r="AU71" s="117"/>
      <c r="AV71" s="117"/>
      <c r="AW71" s="117"/>
      <c r="AX71" s="252"/>
      <c r="AY71" s="251"/>
      <c r="AZ71" s="251"/>
      <c r="BA71" s="251"/>
      <c r="BB71" s="252"/>
      <c r="BC71" s="251"/>
      <c r="BD71" s="251"/>
      <c r="BE71" s="251"/>
      <c r="BF71" s="251"/>
      <c r="BG71" s="251"/>
      <c r="BH71" s="251"/>
      <c r="BI71" s="251"/>
      <c r="BJ71" s="249"/>
    </row>
    <row r="72" spans="1:62" x14ac:dyDescent="0.2">
      <c r="A72" s="57"/>
      <c r="B72" s="57"/>
      <c r="C72" s="60"/>
      <c r="D72" s="60"/>
      <c r="E72" s="60"/>
      <c r="F72" s="63"/>
      <c r="G72" s="2"/>
      <c r="H72" s="66"/>
      <c r="I72" s="2"/>
      <c r="J72" s="63"/>
      <c r="K72" s="2"/>
      <c r="L72" s="66"/>
      <c r="M72" s="9"/>
      <c r="N72" s="60"/>
      <c r="O72" s="60"/>
      <c r="P72" s="60"/>
      <c r="Q72" s="63"/>
      <c r="R72" s="2"/>
      <c r="S72" s="66"/>
      <c r="T72" s="112"/>
      <c r="U72" s="60"/>
      <c r="V72" s="66"/>
      <c r="W72" s="9"/>
      <c r="X72" s="60"/>
      <c r="Y72" s="60"/>
      <c r="Z72" s="60"/>
      <c r="AA72" s="66"/>
      <c r="AB72" s="9"/>
      <c r="AC72" s="60"/>
      <c r="AD72" s="60"/>
      <c r="AE72" s="60"/>
      <c r="AF72" s="63"/>
      <c r="AG72" s="100"/>
      <c r="AH72" s="66"/>
      <c r="AI72" s="9"/>
      <c r="AJ72" s="60"/>
      <c r="AK72" s="60"/>
      <c r="AL72" s="60"/>
      <c r="AM72" s="63"/>
      <c r="AN72" s="100"/>
      <c r="AO72" s="66"/>
      <c r="AP72" s="9"/>
      <c r="AQ72" s="281"/>
      <c r="AR72" s="117"/>
      <c r="AS72" s="117"/>
      <c r="AT72" s="117"/>
      <c r="AU72" s="117"/>
      <c r="AV72" s="117"/>
      <c r="AW72" s="117"/>
      <c r="AX72" s="252"/>
      <c r="AY72" s="251"/>
      <c r="AZ72" s="251"/>
      <c r="BA72" s="251"/>
      <c r="BB72" s="252"/>
      <c r="BC72" s="251"/>
      <c r="BD72" s="251"/>
      <c r="BE72" s="251"/>
      <c r="BF72" s="251"/>
      <c r="BG72" s="251"/>
      <c r="BH72" s="251"/>
      <c r="BI72" s="251"/>
      <c r="BJ72" s="249"/>
    </row>
    <row r="73" spans="1:62" ht="13.5" thickBot="1" x14ac:dyDescent="0.25">
      <c r="A73" s="57"/>
      <c r="B73" s="57"/>
      <c r="C73" s="60"/>
      <c r="D73" s="60"/>
      <c r="E73" s="60"/>
      <c r="F73" s="63"/>
      <c r="G73" s="2"/>
      <c r="H73" s="66"/>
      <c r="I73" s="2"/>
      <c r="J73" s="63"/>
      <c r="K73" s="2"/>
      <c r="L73" s="66"/>
      <c r="M73" s="9"/>
      <c r="N73" s="60"/>
      <c r="O73" s="60"/>
      <c r="P73" s="60"/>
      <c r="Q73" s="63"/>
      <c r="R73" s="2"/>
      <c r="S73" s="66"/>
      <c r="T73" s="122"/>
      <c r="U73" s="61"/>
      <c r="V73" s="67"/>
      <c r="W73" s="9"/>
      <c r="X73" s="60"/>
      <c r="Y73" s="60"/>
      <c r="Z73" s="60"/>
      <c r="AA73" s="66"/>
      <c r="AB73" s="9"/>
      <c r="AC73" s="60"/>
      <c r="AD73" s="60"/>
      <c r="AE73" s="60"/>
      <c r="AF73" s="63"/>
      <c r="AG73" s="100"/>
      <c r="AH73" s="66"/>
      <c r="AI73" s="9"/>
      <c r="AJ73" s="60"/>
      <c r="AK73" s="60"/>
      <c r="AL73" s="60"/>
      <c r="AM73" s="63"/>
      <c r="AN73" s="100"/>
      <c r="AO73" s="66"/>
      <c r="AP73" s="9"/>
      <c r="AQ73" s="281"/>
      <c r="AR73" s="117"/>
      <c r="AS73" s="117"/>
      <c r="AT73" s="117"/>
      <c r="AU73" s="117"/>
      <c r="AV73" s="117"/>
      <c r="AW73" s="117"/>
      <c r="AX73" s="252"/>
      <c r="AY73" s="251"/>
      <c r="AZ73" s="251"/>
      <c r="BA73" s="251"/>
      <c r="BB73" s="252"/>
      <c r="BC73" s="251"/>
      <c r="BD73" s="251"/>
      <c r="BE73" s="251"/>
      <c r="BF73" s="251"/>
      <c r="BG73" s="251"/>
      <c r="BH73" s="251"/>
      <c r="BI73" s="251"/>
      <c r="BJ73" s="249"/>
    </row>
    <row r="74" spans="1:62" ht="30.75" customHeight="1" thickBot="1" x14ac:dyDescent="0.25">
      <c r="A74" s="240" t="s">
        <v>70</v>
      </c>
      <c r="B74" s="45">
        <f t="shared" ref="B74:L74" si="17">SUM(B64:B73)</f>
        <v>0</v>
      </c>
      <c r="C74" s="43">
        <f t="shared" si="17"/>
        <v>0</v>
      </c>
      <c r="D74" s="41">
        <f t="shared" si="17"/>
        <v>0</v>
      </c>
      <c r="E74" s="41">
        <f t="shared" si="17"/>
        <v>0</v>
      </c>
      <c r="F74" s="20">
        <f t="shared" si="17"/>
        <v>0</v>
      </c>
      <c r="G74" s="69">
        <f t="shared" si="17"/>
        <v>5</v>
      </c>
      <c r="H74" s="21">
        <f t="shared" si="17"/>
        <v>0</v>
      </c>
      <c r="I74" s="244">
        <f t="shared" si="17"/>
        <v>0</v>
      </c>
      <c r="J74" s="20">
        <f t="shared" si="17"/>
        <v>0</v>
      </c>
      <c r="K74" s="69">
        <f t="shared" si="17"/>
        <v>0</v>
      </c>
      <c r="L74" s="21">
        <f t="shared" si="17"/>
        <v>0</v>
      </c>
      <c r="M74" s="242"/>
      <c r="N74" s="41">
        <f t="shared" ref="N74:Z74" si="18">SUM(N64:N73)</f>
        <v>0</v>
      </c>
      <c r="O74" s="41">
        <f t="shared" si="18"/>
        <v>0</v>
      </c>
      <c r="P74" s="41">
        <f t="shared" si="18"/>
        <v>0</v>
      </c>
      <c r="Q74" s="20">
        <f t="shared" si="18"/>
        <v>0</v>
      </c>
      <c r="R74" s="69">
        <f t="shared" si="18"/>
        <v>0</v>
      </c>
      <c r="S74" s="22">
        <f t="shared" si="18"/>
        <v>0</v>
      </c>
      <c r="T74" s="108">
        <f t="shared" si="18"/>
        <v>0</v>
      </c>
      <c r="U74" s="41">
        <f t="shared" si="18"/>
        <v>0</v>
      </c>
      <c r="V74" s="21">
        <f t="shared" si="18"/>
        <v>0</v>
      </c>
      <c r="W74" s="108">
        <f t="shared" si="18"/>
        <v>0</v>
      </c>
      <c r="X74" s="43">
        <f t="shared" si="18"/>
        <v>0</v>
      </c>
      <c r="Y74" s="41">
        <f t="shared" si="18"/>
        <v>0</v>
      </c>
      <c r="Z74" s="41">
        <f t="shared" si="18"/>
        <v>0</v>
      </c>
      <c r="AA74" s="22">
        <f t="shared" ref="AA74:AH74" si="19">SUM(AA64:AA73)</f>
        <v>0</v>
      </c>
      <c r="AB74" s="108">
        <f t="shared" si="19"/>
        <v>0</v>
      </c>
      <c r="AC74" s="69">
        <f t="shared" si="19"/>
        <v>0</v>
      </c>
      <c r="AD74" s="69">
        <f t="shared" si="19"/>
        <v>0</v>
      </c>
      <c r="AE74" s="41">
        <f t="shared" si="19"/>
        <v>0</v>
      </c>
      <c r="AF74" s="71">
        <f t="shared" si="19"/>
        <v>0</v>
      </c>
      <c r="AG74" s="41">
        <f t="shared" si="19"/>
        <v>5</v>
      </c>
      <c r="AH74" s="21">
        <f t="shared" si="19"/>
        <v>0</v>
      </c>
      <c r="AI74" s="242"/>
      <c r="AJ74" s="69">
        <f t="shared" ref="AJ74:AP74" si="20">SUM(AJ64:AJ73)</f>
        <v>0</v>
      </c>
      <c r="AK74" s="69">
        <f t="shared" si="20"/>
        <v>0</v>
      </c>
      <c r="AL74" s="41">
        <f t="shared" si="20"/>
        <v>0</v>
      </c>
      <c r="AM74" s="71">
        <f t="shared" si="20"/>
        <v>0</v>
      </c>
      <c r="AN74" s="41">
        <f t="shared" si="20"/>
        <v>0</v>
      </c>
      <c r="AO74" s="21">
        <f t="shared" si="20"/>
        <v>0</v>
      </c>
      <c r="AP74" s="242">
        <f t="shared" si="20"/>
        <v>0</v>
      </c>
      <c r="AQ74" s="281"/>
      <c r="AR74" s="117"/>
      <c r="AS74" s="117"/>
      <c r="AT74" s="117"/>
      <c r="AU74" s="117"/>
      <c r="AV74" s="117"/>
      <c r="AW74" s="117"/>
      <c r="AX74" s="252"/>
      <c r="AY74" s="251"/>
      <c r="AZ74" s="251"/>
      <c r="BA74" s="251"/>
      <c r="BB74" s="252"/>
      <c r="BC74" s="251"/>
      <c r="BD74" s="251"/>
      <c r="BE74" s="251"/>
      <c r="BF74" s="251"/>
      <c r="BG74" s="251"/>
      <c r="BH74" s="251"/>
      <c r="BI74" s="251"/>
      <c r="BJ74" s="249"/>
    </row>
    <row r="75" spans="1:62" ht="2.25" customHeight="1" thickBot="1" x14ac:dyDescent="0.25">
      <c r="A75" s="241"/>
      <c r="B75" s="46"/>
      <c r="C75" s="44"/>
      <c r="D75" s="42"/>
      <c r="E75" s="42"/>
      <c r="F75" s="23"/>
      <c r="G75" s="23">
        <f>SUM(G65:G74)</f>
        <v>5</v>
      </c>
      <c r="H75" s="25"/>
      <c r="I75" s="245"/>
      <c r="J75" s="24"/>
      <c r="K75" s="23">
        <f>SUM(K65:K74)</f>
        <v>0</v>
      </c>
      <c r="L75" s="24"/>
      <c r="M75" s="243"/>
      <c r="N75" s="42"/>
      <c r="O75" s="42"/>
      <c r="P75" s="42"/>
      <c r="Q75" s="24"/>
      <c r="R75" s="23">
        <f>SUM(R65:R74)</f>
        <v>0</v>
      </c>
      <c r="S75" s="26"/>
      <c r="T75" s="109">
        <f>SUM(T65:T74)</f>
        <v>0</v>
      </c>
      <c r="U75" s="42"/>
      <c r="V75" s="24"/>
      <c r="W75" s="109">
        <f>SUM(W65:W74)</f>
        <v>0</v>
      </c>
      <c r="X75" s="44"/>
      <c r="Y75" s="42"/>
      <c r="Z75" s="42"/>
      <c r="AA75" s="26"/>
      <c r="AB75" s="109">
        <f>SUM(AB65:AB74)</f>
        <v>0</v>
      </c>
      <c r="AC75" s="23"/>
      <c r="AD75" s="23"/>
      <c r="AE75" s="42"/>
      <c r="AF75" s="42"/>
      <c r="AG75" s="42"/>
      <c r="AH75" s="24"/>
      <c r="AI75" s="243"/>
      <c r="AJ75" s="23"/>
      <c r="AK75" s="23"/>
      <c r="AL75" s="42"/>
      <c r="AM75" s="42"/>
      <c r="AN75" s="42"/>
      <c r="AO75" s="24"/>
      <c r="AP75" s="243"/>
      <c r="AQ75" s="281"/>
      <c r="AR75" s="117"/>
      <c r="AS75" s="117"/>
      <c r="AT75" s="117"/>
      <c r="AU75" s="117"/>
      <c r="AV75" s="117"/>
      <c r="AW75" s="117"/>
      <c r="AX75" s="252"/>
      <c r="AY75" s="251"/>
      <c r="AZ75" s="251"/>
      <c r="BA75" s="251"/>
      <c r="BB75" s="252"/>
      <c r="BC75" s="251"/>
      <c r="BD75" s="251"/>
      <c r="BE75" s="251"/>
      <c r="BF75" s="251"/>
      <c r="BG75" s="251"/>
      <c r="BH75" s="251"/>
      <c r="BI75" s="251"/>
      <c r="BJ75" s="249"/>
    </row>
    <row r="76" spans="1:62" ht="34.5" customHeight="1" thickBot="1" x14ac:dyDescent="0.25">
      <c r="A76" s="249"/>
      <c r="B76" s="249"/>
      <c r="C76" s="249"/>
      <c r="D76" s="249"/>
      <c r="E76" s="249"/>
      <c r="F76" s="249"/>
      <c r="G76" s="249"/>
      <c r="H76" s="249"/>
      <c r="I76" s="249"/>
      <c r="J76" s="249"/>
      <c r="K76" s="249"/>
      <c r="L76" s="249"/>
      <c r="M76" s="249"/>
      <c r="N76" s="249"/>
      <c r="O76" s="249"/>
      <c r="P76" s="249"/>
      <c r="Q76" s="249"/>
      <c r="R76" s="249"/>
      <c r="S76" s="249"/>
      <c r="T76" s="249"/>
      <c r="U76" s="249"/>
      <c r="V76" s="249"/>
      <c r="W76" s="249"/>
      <c r="X76" s="249"/>
      <c r="Y76" s="249"/>
      <c r="Z76" s="249"/>
      <c r="AA76" s="249"/>
      <c r="AB76" s="249"/>
      <c r="AC76" s="249"/>
      <c r="AD76" s="249"/>
      <c r="AE76" s="249"/>
      <c r="AF76" s="249"/>
      <c r="AG76" s="249"/>
      <c r="AH76" s="249"/>
      <c r="AI76" s="249"/>
      <c r="AJ76" s="249"/>
      <c r="AK76" s="249"/>
      <c r="AL76" s="249"/>
      <c r="AM76" s="249"/>
      <c r="AN76" s="249"/>
      <c r="AO76" s="249"/>
      <c r="AP76" s="249"/>
      <c r="AQ76" s="249"/>
      <c r="AR76" s="249"/>
      <c r="AS76" s="249"/>
      <c r="AT76" s="249"/>
      <c r="AU76" s="249"/>
      <c r="AV76" s="249"/>
      <c r="AW76" s="249"/>
      <c r="AX76" s="249"/>
      <c r="AY76" s="249"/>
      <c r="AZ76" s="249"/>
      <c r="BA76" s="249"/>
      <c r="BB76" s="249"/>
      <c r="BC76" s="249"/>
      <c r="BD76" s="249"/>
      <c r="BE76" s="249"/>
      <c r="BF76" s="249"/>
      <c r="BG76" s="249"/>
      <c r="BH76" s="249"/>
      <c r="BI76" s="249"/>
      <c r="BJ76" s="249"/>
    </row>
    <row r="77" spans="1:62" ht="15" x14ac:dyDescent="0.25">
      <c r="A77" s="265" t="s">
        <v>69</v>
      </c>
      <c r="B77" s="266"/>
      <c r="C77" s="269" t="s">
        <v>3</v>
      </c>
      <c r="D77" s="270"/>
      <c r="E77" s="270"/>
      <c r="F77" s="270"/>
      <c r="G77" s="270"/>
      <c r="H77" s="270"/>
      <c r="I77" s="270"/>
      <c r="J77" s="270"/>
      <c r="K77" s="270"/>
      <c r="L77" s="270"/>
      <c r="M77" s="271"/>
      <c r="N77" s="269" t="s">
        <v>5</v>
      </c>
      <c r="O77" s="270"/>
      <c r="P77" s="270"/>
      <c r="Q77" s="270"/>
      <c r="R77" s="270"/>
      <c r="S77" s="270"/>
      <c r="T77" s="271"/>
      <c r="U77" s="269" t="s">
        <v>40</v>
      </c>
      <c r="V77" s="270"/>
      <c r="W77" s="271"/>
      <c r="X77" s="270" t="s">
        <v>41</v>
      </c>
      <c r="Y77" s="270"/>
      <c r="Z77" s="270"/>
      <c r="AA77" s="270"/>
      <c r="AB77" s="271"/>
      <c r="AC77" s="269" t="s">
        <v>42</v>
      </c>
      <c r="AD77" s="270"/>
      <c r="AE77" s="270"/>
      <c r="AF77" s="270"/>
      <c r="AG77" s="270"/>
      <c r="AH77" s="270"/>
      <c r="AI77" s="271"/>
      <c r="AJ77" s="269" t="s">
        <v>43</v>
      </c>
      <c r="AK77" s="270"/>
      <c r="AL77" s="270"/>
      <c r="AM77" s="270"/>
      <c r="AN77" s="270"/>
      <c r="AO77" s="270"/>
      <c r="AP77" s="271"/>
      <c r="AQ77" s="281"/>
      <c r="AR77" s="249"/>
      <c r="AS77" s="249"/>
      <c r="AT77" s="249"/>
      <c r="AU77" s="249"/>
      <c r="AV77" s="249"/>
      <c r="AW77" s="249"/>
      <c r="AX77" s="249"/>
      <c r="AY77" s="249"/>
      <c r="AZ77" s="249"/>
      <c r="BA77" s="249"/>
      <c r="BB77" s="249"/>
      <c r="BC77" s="249"/>
      <c r="BD77" s="249"/>
      <c r="BE77" s="249"/>
      <c r="BF77" s="249"/>
      <c r="BG77" s="249"/>
      <c r="BH77" s="249"/>
      <c r="BI77" s="249"/>
      <c r="BJ77" s="249"/>
    </row>
    <row r="78" spans="1:62" ht="54" customHeight="1" thickBot="1" x14ac:dyDescent="0.3">
      <c r="A78" s="267"/>
      <c r="B78" s="268"/>
      <c r="C78" s="246" t="s">
        <v>4</v>
      </c>
      <c r="D78" s="247"/>
      <c r="E78" s="247"/>
      <c r="F78" s="247"/>
      <c r="G78" s="247"/>
      <c r="H78" s="247"/>
      <c r="I78" s="247"/>
      <c r="J78" s="247"/>
      <c r="K78" s="247"/>
      <c r="L78" s="247"/>
      <c r="M78" s="248"/>
      <c r="N78" s="246" t="s">
        <v>80</v>
      </c>
      <c r="O78" s="247"/>
      <c r="P78" s="247"/>
      <c r="Q78" s="247"/>
      <c r="R78" s="247"/>
      <c r="S78" s="247"/>
      <c r="T78" s="248"/>
      <c r="U78" s="247" t="s">
        <v>81</v>
      </c>
      <c r="V78" s="247"/>
      <c r="W78" s="248"/>
      <c r="X78" s="247" t="s">
        <v>82</v>
      </c>
      <c r="Y78" s="247"/>
      <c r="Z78" s="247"/>
      <c r="AA78" s="247"/>
      <c r="AB78" s="248"/>
      <c r="AC78" s="246" t="s">
        <v>83</v>
      </c>
      <c r="AD78" s="247"/>
      <c r="AE78" s="247"/>
      <c r="AF78" s="247"/>
      <c r="AG78" s="247"/>
      <c r="AH78" s="247"/>
      <c r="AI78" s="248"/>
      <c r="AJ78" s="246" t="s">
        <v>84</v>
      </c>
      <c r="AK78" s="247"/>
      <c r="AL78" s="247"/>
      <c r="AM78" s="247"/>
      <c r="AN78" s="247"/>
      <c r="AO78" s="247"/>
      <c r="AP78" s="248"/>
      <c r="AQ78" s="281"/>
      <c r="AR78" s="280" t="s">
        <v>62</v>
      </c>
      <c r="AS78" s="280"/>
      <c r="AT78" s="227">
        <f>A78</f>
        <v>0</v>
      </c>
      <c r="AU78" s="227"/>
      <c r="AV78" s="227"/>
      <c r="AW78" s="227"/>
      <c r="AX78" s="252"/>
      <c r="AY78" s="252" t="s">
        <v>24</v>
      </c>
      <c r="AZ78" s="252"/>
      <c r="BA78" s="252"/>
      <c r="BB78" s="252"/>
      <c r="BC78" s="252" t="s">
        <v>48</v>
      </c>
      <c r="BD78" s="252"/>
      <c r="BE78" s="252"/>
      <c r="BF78" s="252"/>
      <c r="BG78" s="252"/>
      <c r="BH78" s="30"/>
      <c r="BI78" s="1"/>
      <c r="BJ78" s="249"/>
    </row>
    <row r="79" spans="1:62" ht="1.5" customHeight="1" thickBot="1" x14ac:dyDescent="0.25">
      <c r="A79" s="17"/>
      <c r="B79" s="10"/>
      <c r="C79" s="254" t="s">
        <v>77</v>
      </c>
      <c r="D79" s="255"/>
      <c r="E79" s="255"/>
      <c r="F79" s="4"/>
      <c r="G79" s="4"/>
      <c r="H79" s="4"/>
      <c r="I79" s="4"/>
      <c r="J79" s="4"/>
      <c r="K79" s="4"/>
      <c r="L79" s="4"/>
      <c r="M79" s="12"/>
      <c r="N79" s="254" t="s">
        <v>77</v>
      </c>
      <c r="O79" s="255"/>
      <c r="P79" s="255"/>
      <c r="Q79" s="18"/>
      <c r="R79" s="18"/>
      <c r="S79" s="18"/>
      <c r="T79" s="90"/>
      <c r="U79" s="254" t="s">
        <v>77</v>
      </c>
      <c r="V79" s="18"/>
      <c r="W79" s="12"/>
      <c r="X79" s="255" t="s">
        <v>77</v>
      </c>
      <c r="Y79" s="255"/>
      <c r="Z79" s="255"/>
      <c r="AA79" s="4"/>
      <c r="AB79" s="12"/>
      <c r="AC79" s="254" t="s">
        <v>77</v>
      </c>
      <c r="AD79" s="255"/>
      <c r="AE79" s="255"/>
      <c r="AF79" s="70"/>
      <c r="AG79" s="70"/>
      <c r="AH79" s="4"/>
      <c r="AI79" s="12"/>
      <c r="AJ79" s="254" t="s">
        <v>77</v>
      </c>
      <c r="AK79" s="255"/>
      <c r="AL79" s="255"/>
      <c r="AM79" s="70"/>
      <c r="AN79" s="70"/>
      <c r="AO79" s="4"/>
      <c r="AP79" s="12"/>
      <c r="AQ79" s="281"/>
      <c r="AR79" s="229" t="s">
        <v>17</v>
      </c>
      <c r="AS79" s="229" t="s">
        <v>12</v>
      </c>
      <c r="AT79" s="234" t="s">
        <v>13</v>
      </c>
      <c r="AU79" s="229" t="s">
        <v>14</v>
      </c>
      <c r="AV79" s="230" t="s">
        <v>15</v>
      </c>
      <c r="AW79" s="228" t="s">
        <v>16</v>
      </c>
      <c r="AX79" s="252"/>
      <c r="AY79" s="1"/>
      <c r="AZ79" s="1"/>
      <c r="BA79" s="1"/>
      <c r="BB79" s="252"/>
      <c r="BC79" s="1"/>
      <c r="BD79" s="1"/>
      <c r="BE79" s="1"/>
      <c r="BF79" s="1"/>
      <c r="BG79" s="1"/>
      <c r="BH79" s="1"/>
      <c r="BI79" s="1"/>
      <c r="BJ79" s="249"/>
    </row>
    <row r="80" spans="1:62" ht="27.75" customHeight="1" thickBot="1" x14ac:dyDescent="0.25">
      <c r="A80" s="229" t="s">
        <v>79</v>
      </c>
      <c r="B80" s="229" t="s">
        <v>78</v>
      </c>
      <c r="C80" s="256"/>
      <c r="D80" s="253"/>
      <c r="E80" s="253"/>
      <c r="F80" s="238" t="s">
        <v>6</v>
      </c>
      <c r="G80" s="3"/>
      <c r="H80" s="258" t="s">
        <v>7</v>
      </c>
      <c r="I80" s="3"/>
      <c r="J80" s="238" t="s">
        <v>8</v>
      </c>
      <c r="K80" s="3"/>
      <c r="L80" s="258" t="s">
        <v>9</v>
      </c>
      <c r="M80" s="5"/>
      <c r="N80" s="256"/>
      <c r="O80" s="253"/>
      <c r="P80" s="253"/>
      <c r="Q80" s="238" t="s">
        <v>10</v>
      </c>
      <c r="R80" s="3"/>
      <c r="S80" s="258" t="s">
        <v>11</v>
      </c>
      <c r="T80" s="119"/>
      <c r="U80" s="256"/>
      <c r="V80" s="258" t="s">
        <v>11</v>
      </c>
      <c r="W80" s="5"/>
      <c r="X80" s="253"/>
      <c r="Y80" s="253"/>
      <c r="Z80" s="253"/>
      <c r="AA80" s="258" t="s">
        <v>11</v>
      </c>
      <c r="AB80" s="5"/>
      <c r="AC80" s="256"/>
      <c r="AD80" s="253"/>
      <c r="AE80" s="253"/>
      <c r="AF80" s="238" t="s">
        <v>10</v>
      </c>
      <c r="AG80" s="70"/>
      <c r="AH80" s="258" t="s">
        <v>11</v>
      </c>
      <c r="AI80" s="5"/>
      <c r="AJ80" s="256"/>
      <c r="AK80" s="253"/>
      <c r="AL80" s="253"/>
      <c r="AM80" s="238" t="s">
        <v>10</v>
      </c>
      <c r="AN80" s="70"/>
      <c r="AO80" s="258" t="s">
        <v>11</v>
      </c>
      <c r="AP80" s="5"/>
      <c r="AQ80" s="281"/>
      <c r="AR80" s="226"/>
      <c r="AS80" s="226"/>
      <c r="AT80" s="226"/>
      <c r="AU80" s="226"/>
      <c r="AV80" s="226"/>
      <c r="AW80" s="226"/>
      <c r="AX80" s="252"/>
      <c r="AY80" s="36"/>
      <c r="AZ80" s="35" t="s">
        <v>20</v>
      </c>
      <c r="BA80" s="35" t="s">
        <v>21</v>
      </c>
      <c r="BB80" s="252"/>
      <c r="BC80" s="33"/>
      <c r="BD80" s="36" t="s">
        <v>22</v>
      </c>
      <c r="BE80" s="34" t="s">
        <v>20</v>
      </c>
      <c r="BF80" s="36" t="s">
        <v>23</v>
      </c>
      <c r="BG80" s="35" t="s">
        <v>21</v>
      </c>
      <c r="BH80" s="35"/>
      <c r="BI80" s="36" t="s">
        <v>25</v>
      </c>
      <c r="BJ80" s="249"/>
    </row>
    <row r="81" spans="1:62" x14ac:dyDescent="0.2">
      <c r="A81" s="263"/>
      <c r="B81" s="264"/>
      <c r="C81" s="6"/>
      <c r="D81" s="7"/>
      <c r="E81" s="8"/>
      <c r="F81" s="239"/>
      <c r="G81" s="2"/>
      <c r="H81" s="259"/>
      <c r="I81" s="2"/>
      <c r="J81" s="239"/>
      <c r="K81" s="2"/>
      <c r="L81" s="259"/>
      <c r="M81" s="9"/>
      <c r="N81" s="6"/>
      <c r="O81" s="7"/>
      <c r="P81" s="8"/>
      <c r="Q81" s="239"/>
      <c r="R81" s="2"/>
      <c r="S81" s="259"/>
      <c r="T81" s="120"/>
      <c r="U81" s="19"/>
      <c r="V81" s="259"/>
      <c r="W81" s="9"/>
      <c r="X81" s="6"/>
      <c r="Y81" s="7"/>
      <c r="Z81" s="8"/>
      <c r="AA81" s="259"/>
      <c r="AB81" s="9"/>
      <c r="AC81" s="6"/>
      <c r="AD81" s="7"/>
      <c r="AE81" s="73"/>
      <c r="AF81" s="257"/>
      <c r="AG81" s="29"/>
      <c r="AH81" s="259"/>
      <c r="AI81" s="9"/>
      <c r="AJ81" s="6"/>
      <c r="AK81" s="7"/>
      <c r="AL81" s="8"/>
      <c r="AM81" s="257"/>
      <c r="AN81" s="29"/>
      <c r="AO81" s="259"/>
      <c r="AP81" s="9"/>
      <c r="AQ81" s="281"/>
      <c r="AR81" s="74">
        <v>1</v>
      </c>
      <c r="AS81" s="48" t="s">
        <v>38</v>
      </c>
      <c r="AT81" s="50" t="str">
        <f>IF(B92=0,"---",(D92+E92)/B92)</f>
        <v>---</v>
      </c>
      <c r="AU81" s="9" t="s">
        <v>27</v>
      </c>
      <c r="AV81" s="27" t="str">
        <f>IF(D92=0,"---",F92/D92)</f>
        <v>---</v>
      </c>
      <c r="AW81" s="28" t="str">
        <f>IF(E92=0,"---",H92/E92)</f>
        <v>---</v>
      </c>
      <c r="AX81" s="252"/>
      <c r="AY81" s="75">
        <v>1</v>
      </c>
      <c r="AZ81" s="31" t="str">
        <f>IF(AV81="---","---",100%-AV81)</f>
        <v>---</v>
      </c>
      <c r="BA81" s="31" t="str">
        <f t="shared" ref="BA81:BA86" si="21">IF(AW81="---","---",100%-AW81)</f>
        <v>---</v>
      </c>
      <c r="BB81" s="252"/>
      <c r="BC81" s="75">
        <v>1</v>
      </c>
      <c r="BD81" s="37" t="str">
        <f>IF(B92=0,"---",IF(D92=0,"---",F92/B92))</f>
        <v>---</v>
      </c>
      <c r="BE81" s="87" t="str">
        <f>IF(B92=0,"---",IF(D92=0,"---",(D92-F92)/B92))</f>
        <v>---</v>
      </c>
      <c r="BF81" s="37" t="str">
        <f>IF(B92=0,"---",IF(E92=0,"---",H92/B92))</f>
        <v>---</v>
      </c>
      <c r="BG81" s="37" t="str">
        <f>IF(B92=0,"---",IF(E92=0,"---",(E92-H92)/B92))</f>
        <v>---</v>
      </c>
      <c r="BH81" s="37"/>
      <c r="BI81" s="39">
        <f t="shared" ref="BI81:BI87" si="22">SUM(BD81:BG81)</f>
        <v>0</v>
      </c>
      <c r="BJ81" s="249"/>
    </row>
    <row r="82" spans="1:62" x14ac:dyDescent="0.2">
      <c r="A82" s="56"/>
      <c r="B82" s="56"/>
      <c r="C82" s="59"/>
      <c r="D82" s="59"/>
      <c r="E82" s="59"/>
      <c r="F82" s="62"/>
      <c r="G82" s="13">
        <v>5</v>
      </c>
      <c r="H82" s="65"/>
      <c r="I82" s="13"/>
      <c r="J82" s="62"/>
      <c r="K82" s="13"/>
      <c r="L82" s="65"/>
      <c r="M82" s="14"/>
      <c r="N82" s="59"/>
      <c r="O82" s="59"/>
      <c r="P82" s="59"/>
      <c r="Q82" s="62"/>
      <c r="R82" s="13"/>
      <c r="S82" s="65"/>
      <c r="T82" s="121"/>
      <c r="U82" s="68"/>
      <c r="V82" s="66"/>
      <c r="W82" s="14"/>
      <c r="X82" s="59"/>
      <c r="Y82" s="59"/>
      <c r="Z82" s="59"/>
      <c r="AA82" s="65"/>
      <c r="AB82" s="14"/>
      <c r="AC82" s="59"/>
      <c r="AD82" s="59"/>
      <c r="AE82" s="72"/>
      <c r="AF82" s="62"/>
      <c r="AG82" s="99">
        <v>5</v>
      </c>
      <c r="AH82" s="65"/>
      <c r="AI82" s="14"/>
      <c r="AJ82" s="59"/>
      <c r="AK82" s="59"/>
      <c r="AL82" s="59"/>
      <c r="AM82" s="62"/>
      <c r="AN82" s="99"/>
      <c r="AO82" s="65"/>
      <c r="AP82" s="14"/>
      <c r="AQ82" s="281"/>
      <c r="AR82" s="74">
        <v>1</v>
      </c>
      <c r="AS82" s="52" t="s">
        <v>39</v>
      </c>
      <c r="AT82" s="49" t="str">
        <f>IF(B92=0,"---",(D92+E92)/B92)</f>
        <v>---</v>
      </c>
      <c r="AU82" s="9" t="s">
        <v>18</v>
      </c>
      <c r="AV82" s="27" t="str">
        <f>IF(D92=0,"---",J92/D92)</f>
        <v>---</v>
      </c>
      <c r="AW82" s="28" t="str">
        <f>IF(E92=0,"---",L92/E92)</f>
        <v>---</v>
      </c>
      <c r="AX82" s="252"/>
      <c r="AY82" s="75">
        <v>1</v>
      </c>
      <c r="AZ82" s="31" t="str">
        <f>IF(AV82="---","---",100%-AV82)</f>
        <v>---</v>
      </c>
      <c r="BA82" s="31" t="str">
        <f t="shared" si="21"/>
        <v>---</v>
      </c>
      <c r="BB82" s="252"/>
      <c r="BC82" s="75">
        <v>1</v>
      </c>
      <c r="BD82" s="37" t="str">
        <f>IF(B92=0,"---",IF(D92=0,"---",J92/B92))</f>
        <v>---</v>
      </c>
      <c r="BE82" s="37" t="str">
        <f>IF(B92=0,"---",IF(D92=0,"---",(D92-J92)/B92))</f>
        <v>---</v>
      </c>
      <c r="BF82" s="37" t="str">
        <f>IF(B92=0,"---",IF(E92=0,"---",L92/B92))</f>
        <v>---</v>
      </c>
      <c r="BG82" s="37" t="str">
        <f>IF(B92=0,"---",IF(E92=0,"---",(E92-L92)/B92))</f>
        <v>---</v>
      </c>
      <c r="BH82" s="37"/>
      <c r="BI82" s="39">
        <f t="shared" si="22"/>
        <v>0</v>
      </c>
      <c r="BJ82" s="249"/>
    </row>
    <row r="83" spans="1:62" x14ac:dyDescent="0.2">
      <c r="A83" s="57"/>
      <c r="B83" s="57"/>
      <c r="C83" s="60"/>
      <c r="D83" s="60"/>
      <c r="E83" s="60"/>
      <c r="F83" s="63"/>
      <c r="G83" s="2"/>
      <c r="H83" s="66"/>
      <c r="I83" s="2"/>
      <c r="J83" s="63"/>
      <c r="K83" s="2"/>
      <c r="L83" s="66"/>
      <c r="M83" s="9"/>
      <c r="N83" s="60"/>
      <c r="O83" s="60"/>
      <c r="P83" s="60"/>
      <c r="Q83" s="63"/>
      <c r="R83" s="2"/>
      <c r="S83" s="66"/>
      <c r="T83" s="112"/>
      <c r="U83" s="60"/>
      <c r="V83" s="66"/>
      <c r="W83" s="9"/>
      <c r="X83" s="60"/>
      <c r="Y83" s="60"/>
      <c r="Z83" s="60"/>
      <c r="AA83" s="66"/>
      <c r="AB83" s="9"/>
      <c r="AC83" s="60"/>
      <c r="AD83" s="60"/>
      <c r="AE83" s="60"/>
      <c r="AF83" s="63"/>
      <c r="AG83" s="100"/>
      <c r="AH83" s="66"/>
      <c r="AI83" s="9"/>
      <c r="AJ83" s="60"/>
      <c r="AK83" s="60"/>
      <c r="AL83" s="60"/>
      <c r="AM83" s="63"/>
      <c r="AN83" s="100"/>
      <c r="AO83" s="66"/>
      <c r="AP83" s="9"/>
      <c r="AQ83" s="281"/>
      <c r="AR83" s="74">
        <v>2</v>
      </c>
      <c r="AS83" s="11" t="s">
        <v>85</v>
      </c>
      <c r="AT83" s="51" t="str">
        <f>IF(B92=0,"---",(O92+P92)/B92)</f>
        <v>---</v>
      </c>
      <c r="AU83" s="9" t="s">
        <v>19</v>
      </c>
      <c r="AV83" s="27" t="str">
        <f>IF(O92=0,"---",Q92/O92)</f>
        <v>---</v>
      </c>
      <c r="AW83" s="28" t="str">
        <f>IF(P92=0,"---",S92/P92)</f>
        <v>---</v>
      </c>
      <c r="AX83" s="252"/>
      <c r="AY83" s="75">
        <v>2</v>
      </c>
      <c r="AZ83" s="31" t="str">
        <f>IF(AV83="---","---",100%-AV83)</f>
        <v>---</v>
      </c>
      <c r="BA83" s="31" t="str">
        <f t="shared" si="21"/>
        <v>---</v>
      </c>
      <c r="BB83" s="252"/>
      <c r="BC83" s="75">
        <v>2</v>
      </c>
      <c r="BD83" s="37" t="str">
        <f>IF(B92=0,"---",IF(O92=0,"---",Q92/B92))</f>
        <v>---</v>
      </c>
      <c r="BE83" s="37" t="str">
        <f>IF(B92=0,"---",IF(O92=0,"---",(O92-Q92)/B92))</f>
        <v>---</v>
      </c>
      <c r="BF83" s="37" t="str">
        <f>IF(B92=0,"---",IF(P92=0,"---",S92/B92))</f>
        <v>---</v>
      </c>
      <c r="BG83" s="37" t="str">
        <f>IF(B92=0,"---",IF(P92=0,"---",(P92-S92)/B92))</f>
        <v>---</v>
      </c>
      <c r="BH83" s="37"/>
      <c r="BI83" s="39">
        <f t="shared" si="22"/>
        <v>0</v>
      </c>
      <c r="BJ83" s="249"/>
    </row>
    <row r="84" spans="1:62" x14ac:dyDescent="0.2">
      <c r="A84" s="57"/>
      <c r="B84" s="57"/>
      <c r="C84" s="60"/>
      <c r="D84" s="60"/>
      <c r="E84" s="60"/>
      <c r="F84" s="63"/>
      <c r="G84" s="2"/>
      <c r="H84" s="66"/>
      <c r="I84" s="2"/>
      <c r="J84" s="63"/>
      <c r="K84" s="2"/>
      <c r="L84" s="66"/>
      <c r="M84" s="9"/>
      <c r="N84" s="60"/>
      <c r="O84" s="60"/>
      <c r="P84" s="60"/>
      <c r="Q84" s="63"/>
      <c r="R84" s="2"/>
      <c r="S84" s="66"/>
      <c r="T84" s="112"/>
      <c r="U84" s="60"/>
      <c r="V84" s="66"/>
      <c r="W84" s="9"/>
      <c r="X84" s="60"/>
      <c r="Y84" s="60"/>
      <c r="Z84" s="60"/>
      <c r="AA84" s="66"/>
      <c r="AB84" s="9"/>
      <c r="AC84" s="60"/>
      <c r="AD84" s="60"/>
      <c r="AE84" s="60"/>
      <c r="AF84" s="63"/>
      <c r="AG84" s="100"/>
      <c r="AH84" s="66"/>
      <c r="AI84" s="9"/>
      <c r="AJ84" s="60"/>
      <c r="AK84" s="60"/>
      <c r="AL84" s="60"/>
      <c r="AM84" s="63"/>
      <c r="AN84" s="100"/>
      <c r="AO84" s="66"/>
      <c r="AP84" s="9"/>
      <c r="AQ84" s="281"/>
      <c r="AR84" s="74">
        <v>3</v>
      </c>
      <c r="AS84" s="11" t="s">
        <v>86</v>
      </c>
      <c r="AT84" s="51" t="str">
        <f>IF(B92=0,"---",(U92)/B92)</f>
        <v>---</v>
      </c>
      <c r="AU84" s="9" t="s">
        <v>91</v>
      </c>
      <c r="AV84" s="27" t="s">
        <v>90</v>
      </c>
      <c r="AW84" s="28" t="str">
        <f>IF(U92=0,"---",V92/U92)</f>
        <v>---</v>
      </c>
      <c r="AX84" s="252"/>
      <c r="AY84" s="75">
        <v>3</v>
      </c>
      <c r="AZ84" s="31" t="s">
        <v>90</v>
      </c>
      <c r="BA84" s="31" t="str">
        <f t="shared" si="21"/>
        <v>---</v>
      </c>
      <c r="BB84" s="252"/>
      <c r="BC84" s="75">
        <v>3</v>
      </c>
      <c r="BD84" s="37"/>
      <c r="BE84" s="37"/>
      <c r="BF84" s="37" t="str">
        <f>IF(B92=0,"---",IF(U92=0,"---",V92/B92))</f>
        <v>---</v>
      </c>
      <c r="BG84" s="37" t="str">
        <f>IF(B92=0,"---",IF(U92=0,"---",(U92-V92)/B92))</f>
        <v>---</v>
      </c>
      <c r="BH84" s="37"/>
      <c r="BI84" s="39">
        <f t="shared" si="22"/>
        <v>0</v>
      </c>
      <c r="BJ84" s="249"/>
    </row>
    <row r="85" spans="1:62" x14ac:dyDescent="0.2">
      <c r="A85" s="57"/>
      <c r="B85" s="57"/>
      <c r="C85" s="60"/>
      <c r="D85" s="60"/>
      <c r="E85" s="60"/>
      <c r="F85" s="63"/>
      <c r="G85" s="2"/>
      <c r="H85" s="66"/>
      <c r="I85" s="2"/>
      <c r="J85" s="63"/>
      <c r="K85" s="2"/>
      <c r="L85" s="66"/>
      <c r="M85" s="9"/>
      <c r="N85" s="60"/>
      <c r="O85" s="60"/>
      <c r="P85" s="60"/>
      <c r="Q85" s="63"/>
      <c r="R85" s="2"/>
      <c r="S85" s="66"/>
      <c r="T85" s="112"/>
      <c r="U85" s="60"/>
      <c r="V85" s="66"/>
      <c r="W85" s="9"/>
      <c r="X85" s="60"/>
      <c r="Y85" s="60"/>
      <c r="Z85" s="60"/>
      <c r="AA85" s="66"/>
      <c r="AB85" s="9"/>
      <c r="AC85" s="60"/>
      <c r="AD85" s="60"/>
      <c r="AE85" s="60"/>
      <c r="AF85" s="63"/>
      <c r="AG85" s="100"/>
      <c r="AH85" s="66"/>
      <c r="AI85" s="9"/>
      <c r="AJ85" s="60"/>
      <c r="AK85" s="60"/>
      <c r="AL85" s="60"/>
      <c r="AM85" s="63"/>
      <c r="AN85" s="100"/>
      <c r="AO85" s="66"/>
      <c r="AP85" s="9"/>
      <c r="AQ85" s="281"/>
      <c r="AR85" s="74" t="s">
        <v>44</v>
      </c>
      <c r="AS85" s="11" t="s">
        <v>87</v>
      </c>
      <c r="AT85" s="51" t="str">
        <f>IF(B92=0,"---",(Y92+Z92)/B92)</f>
        <v>---</v>
      </c>
      <c r="AU85" s="9" t="s">
        <v>92</v>
      </c>
      <c r="AV85" s="27" t="s">
        <v>90</v>
      </c>
      <c r="AW85" s="28" t="str">
        <f>IF(Z92=0,"---",AA92/Z92)</f>
        <v>---</v>
      </c>
      <c r="AX85" s="252"/>
      <c r="AY85" s="75" t="s">
        <v>44</v>
      </c>
      <c r="AZ85" s="31" t="s">
        <v>90</v>
      </c>
      <c r="BA85" s="31" t="str">
        <f t="shared" si="21"/>
        <v>---</v>
      </c>
      <c r="BB85" s="252"/>
      <c r="BC85" s="75" t="s">
        <v>44</v>
      </c>
      <c r="BD85" s="37" t="str">
        <f>IF(B92=0,"---",IF(Y92=0,"---",Y92/B92))</f>
        <v>---</v>
      </c>
      <c r="BE85" s="37"/>
      <c r="BF85" s="37" t="str">
        <f>IF(B92=0,"---",IF(Z92=0,"---",AA92/B92))</f>
        <v>---</v>
      </c>
      <c r="BG85" s="37" t="str">
        <f>IF(B92=0,"---",IF(Z92=0,"---",(Z92-AA92)/B92))</f>
        <v>---</v>
      </c>
      <c r="BH85" s="37"/>
      <c r="BI85" s="39">
        <f t="shared" si="22"/>
        <v>0</v>
      </c>
      <c r="BJ85" s="249"/>
    </row>
    <row r="86" spans="1:62" x14ac:dyDescent="0.2">
      <c r="A86" s="58"/>
      <c r="B86" s="58"/>
      <c r="C86" s="61"/>
      <c r="D86" s="61"/>
      <c r="E86" s="61"/>
      <c r="F86" s="64"/>
      <c r="G86" s="15"/>
      <c r="H86" s="67"/>
      <c r="I86" s="15"/>
      <c r="J86" s="64"/>
      <c r="K86" s="15"/>
      <c r="L86" s="67"/>
      <c r="M86" s="16"/>
      <c r="N86" s="61"/>
      <c r="O86" s="61"/>
      <c r="P86" s="61"/>
      <c r="Q86" s="64"/>
      <c r="R86" s="15"/>
      <c r="S86" s="67"/>
      <c r="T86" s="120"/>
      <c r="U86" s="60"/>
      <c r="V86" s="66"/>
      <c r="W86" s="16"/>
      <c r="X86" s="61"/>
      <c r="Y86" s="61"/>
      <c r="Z86" s="61"/>
      <c r="AA86" s="67"/>
      <c r="AB86" s="16"/>
      <c r="AC86" s="61"/>
      <c r="AD86" s="61"/>
      <c r="AE86" s="61"/>
      <c r="AF86" s="64"/>
      <c r="AG86" s="101"/>
      <c r="AH86" s="67"/>
      <c r="AI86" s="16"/>
      <c r="AJ86" s="61"/>
      <c r="AK86" s="61"/>
      <c r="AL86" s="61"/>
      <c r="AM86" s="64"/>
      <c r="AN86" s="101"/>
      <c r="AO86" s="67"/>
      <c r="AP86" s="16"/>
      <c r="AQ86" s="281"/>
      <c r="AR86" s="74" t="s">
        <v>45</v>
      </c>
      <c r="AS86" s="11" t="s">
        <v>88</v>
      </c>
      <c r="AT86" s="51" t="str">
        <f>IF(B92=0,"---",(AD92+AE92)/B92)</f>
        <v>---</v>
      </c>
      <c r="AU86" s="9" t="s">
        <v>93</v>
      </c>
      <c r="AV86" s="27" t="str">
        <f>IF(AD92=0,"---",AF92/AD92)</f>
        <v>---</v>
      </c>
      <c r="AW86" s="28" t="str">
        <f>IF(AE92=0,"---",AH92/AE92)</f>
        <v>---</v>
      </c>
      <c r="AX86" s="252"/>
      <c r="AY86" s="75" t="s">
        <v>45</v>
      </c>
      <c r="AZ86" s="31" t="str">
        <f>IF(AV86="---","---",100%-AV86)</f>
        <v>---</v>
      </c>
      <c r="BA86" s="31" t="str">
        <f t="shared" si="21"/>
        <v>---</v>
      </c>
      <c r="BB86" s="252"/>
      <c r="BC86" s="75" t="s">
        <v>45</v>
      </c>
      <c r="BD86" s="37" t="str">
        <f>IF(B92=0,"---",IF(AD92=0,"---",AF92/B92))</f>
        <v>---</v>
      </c>
      <c r="BE86" s="37" t="str">
        <f>IF(AD92=0,"---",(AD92-AF92)/B92)</f>
        <v>---</v>
      </c>
      <c r="BF86" s="37" t="str">
        <f>IF(B92=0,"---",IF(AE92=0,"---",AH92/B92))</f>
        <v>---</v>
      </c>
      <c r="BG86" s="37" t="str">
        <f>IF(B92=0,"---",IF(AE92=0,"---",(AE92-AH92)/B92))</f>
        <v>---</v>
      </c>
      <c r="BH86" s="37"/>
      <c r="BI86" s="39">
        <f t="shared" si="22"/>
        <v>0</v>
      </c>
      <c r="BJ86" s="249"/>
    </row>
    <row r="87" spans="1:62" x14ac:dyDescent="0.2">
      <c r="A87" s="57"/>
      <c r="B87" s="57"/>
      <c r="C87" s="60"/>
      <c r="D87" s="60"/>
      <c r="E87" s="60"/>
      <c r="F87" s="63"/>
      <c r="G87" s="2"/>
      <c r="H87" s="66"/>
      <c r="I87" s="2"/>
      <c r="J87" s="63"/>
      <c r="K87" s="2"/>
      <c r="L87" s="66"/>
      <c r="M87" s="9"/>
      <c r="N87" s="60"/>
      <c r="O87" s="60"/>
      <c r="P87" s="60"/>
      <c r="Q87" s="63"/>
      <c r="R87" s="2"/>
      <c r="S87" s="66"/>
      <c r="T87" s="112"/>
      <c r="U87" s="59"/>
      <c r="V87" s="65"/>
      <c r="W87" s="9"/>
      <c r="X87" s="60"/>
      <c r="Y87" s="60"/>
      <c r="Z87" s="60"/>
      <c r="AA87" s="66"/>
      <c r="AB87" s="9"/>
      <c r="AC87" s="60"/>
      <c r="AD87" s="60"/>
      <c r="AE87" s="60"/>
      <c r="AF87" s="63"/>
      <c r="AG87" s="100"/>
      <c r="AH87" s="66"/>
      <c r="AI87" s="9"/>
      <c r="AJ87" s="60"/>
      <c r="AK87" s="60"/>
      <c r="AL87" s="60"/>
      <c r="AM87" s="63"/>
      <c r="AN87" s="100"/>
      <c r="AO87" s="66"/>
      <c r="AP87" s="9"/>
      <c r="AQ87" s="281"/>
      <c r="AR87" s="235" t="s">
        <v>46</v>
      </c>
      <c r="AS87" s="236" t="s">
        <v>89</v>
      </c>
      <c r="AT87" s="232" t="str">
        <f>IF(B92=0,"---",(AK92+AL92)/B92)</f>
        <v>---</v>
      </c>
      <c r="AU87" s="225" t="s">
        <v>94</v>
      </c>
      <c r="AV87" s="233" t="str">
        <f>IF(AK92=0,"---",AM92/AK92)</f>
        <v>---</v>
      </c>
      <c r="AW87" s="231" t="str">
        <f>IF(AL92=0,"---",AO92/AL92)</f>
        <v>---</v>
      </c>
      <c r="AX87" s="252"/>
      <c r="AY87" s="76" t="s">
        <v>46</v>
      </c>
      <c r="AZ87" s="78" t="str">
        <f>IF(AV87="---","---",100%-AV87)</f>
        <v>---</v>
      </c>
      <c r="BA87" s="32" t="str">
        <f>IF(AW87="---","---",100%-AW87)</f>
        <v>---</v>
      </c>
      <c r="BB87" s="252"/>
      <c r="BC87" s="76" t="s">
        <v>46</v>
      </c>
      <c r="BD87" s="38" t="str">
        <f>IF(B92=0,"---",IF(AK92=0,"---",AM92/B92))</f>
        <v>---</v>
      </c>
      <c r="BE87" s="38" t="str">
        <f>IF(AK92=0,"---",(AK92-AM92)/B92)</f>
        <v>---</v>
      </c>
      <c r="BF87" s="38" t="str">
        <f>IF(B92=0,"---",IF(AL92=0,"---",AO92/B92))</f>
        <v>---</v>
      </c>
      <c r="BG87" s="38" t="str">
        <f>IF(B92=0,"---",IF(AL92=0,"---",(AL92-AO92)/B92))</f>
        <v>---</v>
      </c>
      <c r="BH87" s="38"/>
      <c r="BI87" s="40">
        <f t="shared" si="22"/>
        <v>0</v>
      </c>
      <c r="BJ87" s="249"/>
    </row>
    <row r="88" spans="1:62" ht="13.5" thickBot="1" x14ac:dyDescent="0.25">
      <c r="A88" s="57"/>
      <c r="B88" s="57"/>
      <c r="C88" s="60"/>
      <c r="D88" s="60"/>
      <c r="E88" s="60"/>
      <c r="F88" s="63"/>
      <c r="G88" s="2"/>
      <c r="H88" s="66"/>
      <c r="I88" s="2"/>
      <c r="J88" s="63"/>
      <c r="K88" s="2"/>
      <c r="L88" s="66"/>
      <c r="M88" s="9"/>
      <c r="N88" s="60"/>
      <c r="O88" s="60"/>
      <c r="P88" s="60"/>
      <c r="Q88" s="63"/>
      <c r="R88" s="2"/>
      <c r="S88" s="66"/>
      <c r="T88" s="112"/>
      <c r="U88" s="60"/>
      <c r="V88" s="66"/>
      <c r="W88" s="9"/>
      <c r="X88" s="60"/>
      <c r="Y88" s="60"/>
      <c r="Z88" s="60"/>
      <c r="AA88" s="66"/>
      <c r="AB88" s="9"/>
      <c r="AC88" s="60"/>
      <c r="AD88" s="60"/>
      <c r="AE88" s="60"/>
      <c r="AF88" s="63"/>
      <c r="AG88" s="100"/>
      <c r="AH88" s="66"/>
      <c r="AI88" s="9"/>
      <c r="AJ88" s="60"/>
      <c r="AK88" s="60"/>
      <c r="AL88" s="60"/>
      <c r="AM88" s="63"/>
      <c r="AN88" s="100"/>
      <c r="AO88" s="66"/>
      <c r="AP88" s="9"/>
      <c r="AQ88" s="281"/>
      <c r="AR88" s="226"/>
      <c r="AS88" s="226"/>
      <c r="AT88" s="226"/>
      <c r="AU88" s="226"/>
      <c r="AV88" s="226"/>
      <c r="AW88" s="226"/>
      <c r="AX88" s="252"/>
      <c r="AY88" s="250"/>
      <c r="AZ88" s="250"/>
      <c r="BA88" s="250"/>
      <c r="BB88" s="252"/>
      <c r="BC88" s="250"/>
      <c r="BD88" s="250"/>
      <c r="BE88" s="250"/>
      <c r="BF88" s="250"/>
      <c r="BG88" s="250"/>
      <c r="BH88" s="250"/>
      <c r="BI88" s="250"/>
      <c r="BJ88" s="249"/>
    </row>
    <row r="89" spans="1:62" x14ac:dyDescent="0.2">
      <c r="A89" s="57"/>
      <c r="B89" s="57"/>
      <c r="C89" s="60"/>
      <c r="D89" s="60"/>
      <c r="E89" s="60"/>
      <c r="F89" s="63"/>
      <c r="G89" s="2"/>
      <c r="H89" s="66"/>
      <c r="I89" s="2"/>
      <c r="J89" s="63"/>
      <c r="K89" s="2"/>
      <c r="L89" s="66"/>
      <c r="M89" s="9"/>
      <c r="N89" s="60"/>
      <c r="O89" s="60"/>
      <c r="P89" s="60"/>
      <c r="Q89" s="63"/>
      <c r="R89" s="2"/>
      <c r="S89" s="66"/>
      <c r="T89" s="112"/>
      <c r="U89" s="60"/>
      <c r="V89" s="66"/>
      <c r="W89" s="9"/>
      <c r="X89" s="60"/>
      <c r="Y89" s="60"/>
      <c r="Z89" s="60"/>
      <c r="AA89" s="66"/>
      <c r="AB89" s="9"/>
      <c r="AC89" s="60"/>
      <c r="AD89" s="60"/>
      <c r="AE89" s="60"/>
      <c r="AF89" s="63"/>
      <c r="AG89" s="100"/>
      <c r="AH89" s="66"/>
      <c r="AI89" s="9"/>
      <c r="AJ89" s="60"/>
      <c r="AK89" s="60"/>
      <c r="AL89" s="60"/>
      <c r="AM89" s="63"/>
      <c r="AN89" s="100"/>
      <c r="AO89" s="66"/>
      <c r="AP89" s="9"/>
      <c r="AQ89" s="281"/>
      <c r="AR89" s="117"/>
      <c r="AS89" s="117"/>
      <c r="AT89" s="117"/>
      <c r="AU89" s="117"/>
      <c r="AV89" s="117"/>
      <c r="AW89" s="117"/>
      <c r="AX89" s="252"/>
      <c r="AY89" s="251"/>
      <c r="AZ89" s="251"/>
      <c r="BA89" s="251"/>
      <c r="BB89" s="252"/>
      <c r="BC89" s="251"/>
      <c r="BD89" s="251"/>
      <c r="BE89" s="251"/>
      <c r="BF89" s="251"/>
      <c r="BG89" s="251"/>
      <c r="BH89" s="251"/>
      <c r="BI89" s="251"/>
      <c r="BJ89" s="249"/>
    </row>
    <row r="90" spans="1:62" x14ac:dyDescent="0.2">
      <c r="A90" s="57"/>
      <c r="B90" s="57"/>
      <c r="C90" s="60"/>
      <c r="D90" s="60"/>
      <c r="E90" s="60"/>
      <c r="F90" s="63"/>
      <c r="G90" s="2"/>
      <c r="H90" s="66"/>
      <c r="I90" s="2"/>
      <c r="J90" s="63"/>
      <c r="K90" s="2"/>
      <c r="L90" s="66"/>
      <c r="M90" s="9"/>
      <c r="N90" s="60"/>
      <c r="O90" s="60"/>
      <c r="P90" s="60"/>
      <c r="Q90" s="63"/>
      <c r="R90" s="2"/>
      <c r="S90" s="66"/>
      <c r="T90" s="112"/>
      <c r="U90" s="60"/>
      <c r="V90" s="66"/>
      <c r="W90" s="9"/>
      <c r="X90" s="60"/>
      <c r="Y90" s="60"/>
      <c r="Z90" s="60"/>
      <c r="AA90" s="66"/>
      <c r="AB90" s="9"/>
      <c r="AC90" s="60"/>
      <c r="AD90" s="60"/>
      <c r="AE90" s="60"/>
      <c r="AF90" s="63"/>
      <c r="AG90" s="100"/>
      <c r="AH90" s="66"/>
      <c r="AI90" s="9"/>
      <c r="AJ90" s="60"/>
      <c r="AK90" s="60"/>
      <c r="AL90" s="60"/>
      <c r="AM90" s="63"/>
      <c r="AN90" s="100"/>
      <c r="AO90" s="66"/>
      <c r="AP90" s="9"/>
      <c r="AQ90" s="281"/>
      <c r="AR90" s="117"/>
      <c r="AS90" s="117"/>
      <c r="AT90" s="117"/>
      <c r="AU90" s="117"/>
      <c r="AV90" s="117"/>
      <c r="AW90" s="117"/>
      <c r="AX90" s="252"/>
      <c r="AY90" s="251"/>
      <c r="AZ90" s="251"/>
      <c r="BA90" s="251"/>
      <c r="BB90" s="252"/>
      <c r="BC90" s="251"/>
      <c r="BD90" s="251"/>
      <c r="BE90" s="251"/>
      <c r="BF90" s="251"/>
      <c r="BG90" s="251"/>
      <c r="BH90" s="251"/>
      <c r="BI90" s="251"/>
      <c r="BJ90" s="249"/>
    </row>
    <row r="91" spans="1:62" ht="13.5" thickBot="1" x14ac:dyDescent="0.25">
      <c r="A91" s="57"/>
      <c r="B91" s="57"/>
      <c r="C91" s="60"/>
      <c r="D91" s="60"/>
      <c r="E91" s="60"/>
      <c r="F91" s="63"/>
      <c r="G91" s="2"/>
      <c r="H91" s="66"/>
      <c r="I91" s="2"/>
      <c r="J91" s="63"/>
      <c r="K91" s="2"/>
      <c r="L91" s="66"/>
      <c r="M91" s="9"/>
      <c r="N91" s="60"/>
      <c r="O91" s="60"/>
      <c r="P91" s="60"/>
      <c r="Q91" s="63"/>
      <c r="R91" s="2"/>
      <c r="S91" s="66"/>
      <c r="T91" s="122"/>
      <c r="U91" s="61"/>
      <c r="V91" s="67"/>
      <c r="W91" s="9"/>
      <c r="X91" s="60"/>
      <c r="Y91" s="60"/>
      <c r="Z91" s="60"/>
      <c r="AA91" s="66"/>
      <c r="AB91" s="9"/>
      <c r="AC91" s="60"/>
      <c r="AD91" s="60"/>
      <c r="AE91" s="60"/>
      <c r="AF91" s="63"/>
      <c r="AG91" s="100"/>
      <c r="AH91" s="66"/>
      <c r="AI91" s="9"/>
      <c r="AJ91" s="60"/>
      <c r="AK91" s="60"/>
      <c r="AL91" s="60"/>
      <c r="AM91" s="63"/>
      <c r="AN91" s="100"/>
      <c r="AO91" s="66"/>
      <c r="AP91" s="9"/>
      <c r="AQ91" s="281"/>
      <c r="AR91" s="117"/>
      <c r="AS91" s="117"/>
      <c r="AT91" s="117"/>
      <c r="AU91" s="117"/>
      <c r="AV91" s="117"/>
      <c r="AW91" s="117"/>
      <c r="AX91" s="252"/>
      <c r="AY91" s="251"/>
      <c r="AZ91" s="251"/>
      <c r="BA91" s="251"/>
      <c r="BB91" s="252"/>
      <c r="BC91" s="251"/>
      <c r="BD91" s="251"/>
      <c r="BE91" s="251"/>
      <c r="BF91" s="251"/>
      <c r="BG91" s="251"/>
      <c r="BH91" s="251"/>
      <c r="BI91" s="251"/>
      <c r="BJ91" s="249"/>
    </row>
    <row r="92" spans="1:62" ht="30.75" customHeight="1" thickBot="1" x14ac:dyDescent="0.25">
      <c r="A92" s="240" t="s">
        <v>68</v>
      </c>
      <c r="B92" s="45">
        <f>SUM(B82:B91)</f>
        <v>0</v>
      </c>
      <c r="C92" s="43">
        <f>SUM(C82:C91)</f>
        <v>0</v>
      </c>
      <c r="D92" s="41">
        <f>SUM(D82:D91)</f>
        <v>0</v>
      </c>
      <c r="E92" s="41">
        <f>SUM(E82:E91)</f>
        <v>0</v>
      </c>
      <c r="F92" s="20">
        <f>SUM(F82:F91)</f>
        <v>0</v>
      </c>
      <c r="G92" s="244"/>
      <c r="H92" s="21">
        <f>SUM(H82:H91)</f>
        <v>0</v>
      </c>
      <c r="I92" s="244"/>
      <c r="J92" s="20">
        <f>SUM(J82:J91)</f>
        <v>0</v>
      </c>
      <c r="K92" s="244"/>
      <c r="L92" s="21">
        <f>SUM(L82:L91)</f>
        <v>0</v>
      </c>
      <c r="M92" s="242"/>
      <c r="N92" s="41">
        <f>SUM(N82:N91)</f>
        <v>0</v>
      </c>
      <c r="O92" s="41">
        <f>SUM(O82:O91)</f>
        <v>0</v>
      </c>
      <c r="P92" s="41">
        <f>SUM(P82:P91)</f>
        <v>0</v>
      </c>
      <c r="Q92" s="20">
        <f>SUM(Q82:Q91)</f>
        <v>0</v>
      </c>
      <c r="R92" s="244"/>
      <c r="S92" s="22">
        <f>SUM(S82:S91)</f>
        <v>0</v>
      </c>
      <c r="T92" s="242"/>
      <c r="U92" s="41">
        <f>SUM(U82:U91)</f>
        <v>0</v>
      </c>
      <c r="V92" s="21">
        <f t="shared" ref="V92:AA92" si="23">SUM(V82:V91)</f>
        <v>0</v>
      </c>
      <c r="W92" s="242">
        <f t="shared" si="23"/>
        <v>0</v>
      </c>
      <c r="X92" s="43">
        <f t="shared" si="23"/>
        <v>0</v>
      </c>
      <c r="Y92" s="41">
        <f>SUM(Y82:Y91)</f>
        <v>0</v>
      </c>
      <c r="Z92" s="41">
        <f t="shared" si="23"/>
        <v>0</v>
      </c>
      <c r="AA92" s="22">
        <f t="shared" si="23"/>
        <v>0</v>
      </c>
      <c r="AB92" s="242"/>
      <c r="AC92" s="69">
        <f t="shared" ref="AC92:AP92" si="24">SUM(AC82:AC91)</f>
        <v>0</v>
      </c>
      <c r="AD92" s="69">
        <f>SUM(AD82:AD91)</f>
        <v>0</v>
      </c>
      <c r="AE92" s="41">
        <f t="shared" si="24"/>
        <v>0</v>
      </c>
      <c r="AF92" s="71">
        <f t="shared" si="24"/>
        <v>0</v>
      </c>
      <c r="AG92" s="41">
        <f t="shared" si="24"/>
        <v>5</v>
      </c>
      <c r="AH92" s="21">
        <f t="shared" si="24"/>
        <v>0</v>
      </c>
      <c r="AI92" s="242">
        <f t="shared" si="24"/>
        <v>0</v>
      </c>
      <c r="AJ92" s="69">
        <f t="shared" si="24"/>
        <v>0</v>
      </c>
      <c r="AK92" s="69">
        <f>SUM(AK82:AK91)</f>
        <v>0</v>
      </c>
      <c r="AL92" s="41">
        <f t="shared" si="24"/>
        <v>0</v>
      </c>
      <c r="AM92" s="71">
        <f t="shared" si="24"/>
        <v>0</v>
      </c>
      <c r="AN92" s="41">
        <f t="shared" si="24"/>
        <v>0</v>
      </c>
      <c r="AO92" s="21">
        <f t="shared" si="24"/>
        <v>0</v>
      </c>
      <c r="AP92" s="242">
        <f t="shared" si="24"/>
        <v>0</v>
      </c>
      <c r="AQ92" s="281"/>
      <c r="AR92" s="117"/>
      <c r="AS92" s="117"/>
      <c r="AT92" s="117"/>
      <c r="AU92" s="117"/>
      <c r="AV92" s="117"/>
      <c r="AW92" s="117"/>
      <c r="AX92" s="252"/>
      <c r="AY92" s="251"/>
      <c r="AZ92" s="251"/>
      <c r="BA92" s="251"/>
      <c r="BB92" s="252"/>
      <c r="BC92" s="251"/>
      <c r="BD92" s="251"/>
      <c r="BE92" s="251"/>
      <c r="BF92" s="251"/>
      <c r="BG92" s="251"/>
      <c r="BH92" s="251"/>
      <c r="BI92" s="251"/>
      <c r="BJ92" s="249"/>
    </row>
    <row r="93" spans="1:62" ht="1.5" customHeight="1" thickBot="1" x14ac:dyDescent="0.25">
      <c r="A93" s="241"/>
      <c r="B93" s="46"/>
      <c r="C93" s="44"/>
      <c r="D93" s="42"/>
      <c r="E93" s="42"/>
      <c r="F93" s="23"/>
      <c r="G93" s="245"/>
      <c r="H93" s="25"/>
      <c r="I93" s="245"/>
      <c r="J93" s="24"/>
      <c r="K93" s="245"/>
      <c r="L93" s="24"/>
      <c r="M93" s="243"/>
      <c r="N93" s="42"/>
      <c r="O93" s="42"/>
      <c r="P93" s="42"/>
      <c r="Q93" s="24"/>
      <c r="R93" s="245"/>
      <c r="S93" s="26"/>
      <c r="T93" s="243"/>
      <c r="U93" s="42"/>
      <c r="V93" s="24"/>
      <c r="W93" s="243">
        <f>SUM(W83:W92)</f>
        <v>0</v>
      </c>
      <c r="X93" s="44"/>
      <c r="Y93" s="42"/>
      <c r="Z93" s="42"/>
      <c r="AA93" s="26"/>
      <c r="AB93" s="243"/>
      <c r="AC93" s="23"/>
      <c r="AD93" s="23"/>
      <c r="AE93" s="42"/>
      <c r="AF93" s="42"/>
      <c r="AG93" s="42">
        <f>SUM(AG83:AG92)</f>
        <v>5</v>
      </c>
      <c r="AH93" s="24"/>
      <c r="AI93" s="243">
        <f>SUM(AI83:AI92)</f>
        <v>0</v>
      </c>
      <c r="AJ93" s="23"/>
      <c r="AK93" s="23"/>
      <c r="AL93" s="42"/>
      <c r="AM93" s="42"/>
      <c r="AN93" s="42">
        <f>SUM(AN83:AN92)</f>
        <v>0</v>
      </c>
      <c r="AO93" s="24"/>
      <c r="AP93" s="243"/>
      <c r="AQ93" s="281"/>
      <c r="AR93" s="117"/>
      <c r="AS93" s="117"/>
      <c r="AT93" s="117"/>
      <c r="AU93" s="117"/>
      <c r="AV93" s="117"/>
      <c r="AW93" s="117"/>
      <c r="AX93" s="252"/>
      <c r="AY93" s="251"/>
      <c r="AZ93" s="251"/>
      <c r="BA93" s="251"/>
      <c r="BB93" s="252"/>
      <c r="BC93" s="251"/>
      <c r="BD93" s="251"/>
      <c r="BE93" s="251"/>
      <c r="BF93" s="251"/>
      <c r="BG93" s="251"/>
      <c r="BH93" s="251"/>
      <c r="BI93" s="251"/>
      <c r="BJ93" s="249"/>
    </row>
    <row r="94" spans="1:62" ht="33.75" customHeight="1" thickBot="1" x14ac:dyDescent="0.25">
      <c r="A94" s="249"/>
      <c r="B94" s="249"/>
      <c r="C94" s="249"/>
      <c r="D94" s="249"/>
      <c r="E94" s="249"/>
      <c r="F94" s="249"/>
      <c r="G94" s="249"/>
      <c r="H94" s="249"/>
      <c r="I94" s="249"/>
      <c r="J94" s="249"/>
      <c r="K94" s="249"/>
      <c r="L94" s="249"/>
      <c r="M94" s="249"/>
      <c r="N94" s="249"/>
      <c r="O94" s="249"/>
      <c r="P94" s="249"/>
      <c r="Q94" s="249"/>
      <c r="R94" s="249"/>
      <c r="S94" s="249"/>
      <c r="T94" s="249"/>
      <c r="U94" s="249"/>
      <c r="V94" s="249"/>
      <c r="W94" s="249"/>
      <c r="X94" s="249"/>
      <c r="Y94" s="249"/>
      <c r="Z94" s="249"/>
      <c r="AA94" s="249"/>
      <c r="AB94" s="249"/>
      <c r="AC94" s="249"/>
      <c r="AD94" s="249"/>
      <c r="AE94" s="249"/>
      <c r="AF94" s="249"/>
      <c r="AG94" s="249"/>
      <c r="AH94" s="249"/>
      <c r="AI94" s="249"/>
      <c r="AJ94" s="249"/>
      <c r="AK94" s="249"/>
      <c r="AL94" s="249"/>
      <c r="AM94" s="249"/>
      <c r="AN94" s="249"/>
      <c r="AO94" s="249"/>
      <c r="AP94" s="249"/>
      <c r="AQ94" s="249"/>
      <c r="AR94" s="249"/>
      <c r="AS94" s="249"/>
      <c r="AT94" s="249"/>
      <c r="AU94" s="249"/>
      <c r="AV94" s="249"/>
      <c r="AW94" s="249"/>
      <c r="AX94" s="249"/>
      <c r="AY94" s="249"/>
      <c r="AZ94" s="249"/>
      <c r="BA94" s="249"/>
      <c r="BB94" s="249"/>
      <c r="BC94" s="249"/>
      <c r="BD94" s="249"/>
      <c r="BE94" s="249"/>
      <c r="BF94" s="249"/>
      <c r="BG94" s="249"/>
      <c r="BH94" s="249"/>
      <c r="BI94" s="249"/>
      <c r="BJ94" s="249"/>
    </row>
    <row r="95" spans="1:62" ht="15" x14ac:dyDescent="0.25">
      <c r="A95" s="265" t="s">
        <v>66</v>
      </c>
      <c r="B95" s="266"/>
      <c r="C95" s="269" t="s">
        <v>3</v>
      </c>
      <c r="D95" s="270"/>
      <c r="E95" s="270"/>
      <c r="F95" s="270"/>
      <c r="G95" s="270"/>
      <c r="H95" s="270"/>
      <c r="I95" s="270"/>
      <c r="J95" s="270"/>
      <c r="K95" s="270"/>
      <c r="L95" s="270"/>
      <c r="M95" s="271"/>
      <c r="N95" s="269" t="s">
        <v>5</v>
      </c>
      <c r="O95" s="270"/>
      <c r="P95" s="270"/>
      <c r="Q95" s="270"/>
      <c r="R95" s="270"/>
      <c r="S95" s="270"/>
      <c r="T95" s="271"/>
      <c r="U95" s="269" t="s">
        <v>40</v>
      </c>
      <c r="V95" s="270"/>
      <c r="W95" s="271"/>
      <c r="X95" s="270" t="s">
        <v>41</v>
      </c>
      <c r="Y95" s="270"/>
      <c r="Z95" s="270"/>
      <c r="AA95" s="270"/>
      <c r="AB95" s="271"/>
      <c r="AC95" s="269" t="s">
        <v>42</v>
      </c>
      <c r="AD95" s="270"/>
      <c r="AE95" s="270"/>
      <c r="AF95" s="270"/>
      <c r="AG95" s="270"/>
      <c r="AH95" s="270"/>
      <c r="AI95" s="271"/>
      <c r="AJ95" s="269" t="s">
        <v>43</v>
      </c>
      <c r="AK95" s="270"/>
      <c r="AL95" s="270"/>
      <c r="AM95" s="270"/>
      <c r="AN95" s="270"/>
      <c r="AO95" s="270"/>
      <c r="AP95" s="271"/>
      <c r="AQ95" s="281"/>
      <c r="AR95" s="249"/>
      <c r="AS95" s="249"/>
      <c r="AT95" s="249"/>
      <c r="AU95" s="249"/>
      <c r="AV95" s="249"/>
      <c r="AW95" s="249"/>
      <c r="AX95" s="249"/>
      <c r="AY95" s="249"/>
      <c r="AZ95" s="249"/>
      <c r="BA95" s="249"/>
      <c r="BB95" s="249"/>
      <c r="BC95" s="249"/>
      <c r="BD95" s="249"/>
      <c r="BE95" s="249"/>
      <c r="BF95" s="249"/>
      <c r="BG95" s="249"/>
      <c r="BH95" s="249"/>
      <c r="BI95" s="249"/>
      <c r="BJ95" s="249"/>
    </row>
    <row r="96" spans="1:62" ht="54" customHeight="1" thickBot="1" x14ac:dyDescent="0.3">
      <c r="A96" s="267"/>
      <c r="B96" s="268"/>
      <c r="C96" s="246" t="s">
        <v>4</v>
      </c>
      <c r="D96" s="247"/>
      <c r="E96" s="247"/>
      <c r="F96" s="247"/>
      <c r="G96" s="247"/>
      <c r="H96" s="247"/>
      <c r="I96" s="247"/>
      <c r="J96" s="247"/>
      <c r="K96" s="247"/>
      <c r="L96" s="247"/>
      <c r="M96" s="248"/>
      <c r="N96" s="246" t="s">
        <v>80</v>
      </c>
      <c r="O96" s="247"/>
      <c r="P96" s="247"/>
      <c r="Q96" s="247"/>
      <c r="R96" s="247"/>
      <c r="S96" s="247"/>
      <c r="T96" s="248"/>
      <c r="U96" s="247" t="s">
        <v>81</v>
      </c>
      <c r="V96" s="247"/>
      <c r="W96" s="248"/>
      <c r="X96" s="247" t="s">
        <v>82</v>
      </c>
      <c r="Y96" s="247"/>
      <c r="Z96" s="247"/>
      <c r="AA96" s="247"/>
      <c r="AB96" s="248"/>
      <c r="AC96" s="246" t="s">
        <v>83</v>
      </c>
      <c r="AD96" s="247"/>
      <c r="AE96" s="247"/>
      <c r="AF96" s="247"/>
      <c r="AG96" s="247"/>
      <c r="AH96" s="247"/>
      <c r="AI96" s="248"/>
      <c r="AJ96" s="246" t="s">
        <v>84</v>
      </c>
      <c r="AK96" s="247"/>
      <c r="AL96" s="247"/>
      <c r="AM96" s="247"/>
      <c r="AN96" s="247"/>
      <c r="AO96" s="247"/>
      <c r="AP96" s="248"/>
      <c r="AQ96" s="281"/>
      <c r="AR96" s="280" t="s">
        <v>61</v>
      </c>
      <c r="AS96" s="280"/>
      <c r="AT96" s="227">
        <f>A96</f>
        <v>0</v>
      </c>
      <c r="AU96" s="227"/>
      <c r="AV96" s="227"/>
      <c r="AW96" s="227"/>
      <c r="AX96" s="252"/>
      <c r="AY96" s="252" t="s">
        <v>24</v>
      </c>
      <c r="AZ96" s="252"/>
      <c r="BA96" s="252"/>
      <c r="BB96" s="252"/>
      <c r="BC96" s="252" t="s">
        <v>48</v>
      </c>
      <c r="BD96" s="252"/>
      <c r="BE96" s="252"/>
      <c r="BF96" s="252"/>
      <c r="BG96" s="252"/>
      <c r="BH96" s="30"/>
      <c r="BI96" s="1"/>
      <c r="BJ96" s="249"/>
    </row>
    <row r="97" spans="1:62" ht="1.5" customHeight="1" thickBot="1" x14ac:dyDescent="0.25">
      <c r="A97" s="17"/>
      <c r="B97" s="10"/>
      <c r="C97" s="254" t="s">
        <v>77</v>
      </c>
      <c r="D97" s="255"/>
      <c r="E97" s="255"/>
      <c r="F97" s="4"/>
      <c r="G97" s="4"/>
      <c r="H97" s="4"/>
      <c r="I97" s="4"/>
      <c r="J97" s="4"/>
      <c r="K97" s="4"/>
      <c r="L97" s="4"/>
      <c r="M97" s="12"/>
      <c r="N97" s="254" t="s">
        <v>77</v>
      </c>
      <c r="O97" s="255"/>
      <c r="P97" s="255"/>
      <c r="Q97" s="18"/>
      <c r="R97" s="18"/>
      <c r="S97" s="18"/>
      <c r="T97" s="90"/>
      <c r="U97" s="254" t="s">
        <v>77</v>
      </c>
      <c r="V97" s="18"/>
      <c r="W97" s="12"/>
      <c r="X97" s="255" t="s">
        <v>77</v>
      </c>
      <c r="Y97" s="255"/>
      <c r="Z97" s="255"/>
      <c r="AA97" s="4"/>
      <c r="AB97" s="12"/>
      <c r="AC97" s="254" t="s">
        <v>77</v>
      </c>
      <c r="AD97" s="255"/>
      <c r="AE97" s="255"/>
      <c r="AF97" s="70"/>
      <c r="AG97" s="70"/>
      <c r="AH97" s="4"/>
      <c r="AI97" s="12"/>
      <c r="AJ97" s="254" t="s">
        <v>77</v>
      </c>
      <c r="AK97" s="255"/>
      <c r="AL97" s="255"/>
      <c r="AM97" s="70"/>
      <c r="AN97" s="70"/>
      <c r="AO97" s="4"/>
      <c r="AP97" s="12"/>
      <c r="AQ97" s="281"/>
      <c r="AR97" s="229" t="s">
        <v>17</v>
      </c>
      <c r="AS97" s="229" t="s">
        <v>12</v>
      </c>
      <c r="AT97" s="234" t="s">
        <v>13</v>
      </c>
      <c r="AU97" s="229" t="s">
        <v>14</v>
      </c>
      <c r="AV97" s="230" t="s">
        <v>15</v>
      </c>
      <c r="AW97" s="228" t="s">
        <v>16</v>
      </c>
      <c r="AX97" s="252"/>
      <c r="AY97" s="1"/>
      <c r="AZ97" s="1"/>
      <c r="BA97" s="1"/>
      <c r="BB97" s="252"/>
      <c r="BC97" s="1"/>
      <c r="BD97" s="1"/>
      <c r="BE97" s="1"/>
      <c r="BF97" s="1"/>
      <c r="BG97" s="1"/>
      <c r="BH97" s="1"/>
      <c r="BI97" s="1"/>
      <c r="BJ97" s="249"/>
    </row>
    <row r="98" spans="1:62" ht="27.75" customHeight="1" thickBot="1" x14ac:dyDescent="0.25">
      <c r="A98" s="229" t="s">
        <v>79</v>
      </c>
      <c r="B98" s="229" t="s">
        <v>78</v>
      </c>
      <c r="C98" s="256"/>
      <c r="D98" s="253"/>
      <c r="E98" s="253"/>
      <c r="F98" s="238" t="s">
        <v>6</v>
      </c>
      <c r="G98" s="3"/>
      <c r="H98" s="258" t="s">
        <v>7</v>
      </c>
      <c r="I98" s="3"/>
      <c r="J98" s="238" t="s">
        <v>8</v>
      </c>
      <c r="K98" s="3"/>
      <c r="L98" s="258" t="s">
        <v>9</v>
      </c>
      <c r="M98" s="5"/>
      <c r="N98" s="256"/>
      <c r="O98" s="253"/>
      <c r="P98" s="253"/>
      <c r="Q98" s="238" t="s">
        <v>10</v>
      </c>
      <c r="R98" s="3"/>
      <c r="S98" s="258" t="s">
        <v>11</v>
      </c>
      <c r="T98" s="119"/>
      <c r="U98" s="256"/>
      <c r="V98" s="258" t="s">
        <v>11</v>
      </c>
      <c r="W98" s="5"/>
      <c r="X98" s="253"/>
      <c r="Y98" s="253"/>
      <c r="Z98" s="253"/>
      <c r="AA98" s="258" t="s">
        <v>11</v>
      </c>
      <c r="AB98" s="5"/>
      <c r="AC98" s="256"/>
      <c r="AD98" s="253"/>
      <c r="AE98" s="253"/>
      <c r="AF98" s="238" t="s">
        <v>10</v>
      </c>
      <c r="AG98" s="70"/>
      <c r="AH98" s="258" t="s">
        <v>11</v>
      </c>
      <c r="AI98" s="5"/>
      <c r="AJ98" s="256"/>
      <c r="AK98" s="253"/>
      <c r="AL98" s="253"/>
      <c r="AM98" s="238" t="s">
        <v>10</v>
      </c>
      <c r="AN98" s="70"/>
      <c r="AO98" s="258" t="s">
        <v>11</v>
      </c>
      <c r="AP98" s="5"/>
      <c r="AQ98" s="281"/>
      <c r="AR98" s="226"/>
      <c r="AS98" s="226"/>
      <c r="AT98" s="226"/>
      <c r="AU98" s="226"/>
      <c r="AV98" s="226"/>
      <c r="AW98" s="226"/>
      <c r="AX98" s="252"/>
      <c r="AY98" s="36"/>
      <c r="AZ98" s="35" t="s">
        <v>20</v>
      </c>
      <c r="BA98" s="35" t="s">
        <v>21</v>
      </c>
      <c r="BB98" s="252"/>
      <c r="BC98" s="33"/>
      <c r="BD98" s="36" t="s">
        <v>22</v>
      </c>
      <c r="BE98" s="34" t="s">
        <v>20</v>
      </c>
      <c r="BF98" s="36" t="s">
        <v>23</v>
      </c>
      <c r="BG98" s="35" t="s">
        <v>21</v>
      </c>
      <c r="BH98" s="35"/>
      <c r="BI98" s="36" t="s">
        <v>25</v>
      </c>
      <c r="BJ98" s="249"/>
    </row>
    <row r="99" spans="1:62" x14ac:dyDescent="0.2">
      <c r="A99" s="263"/>
      <c r="B99" s="264"/>
      <c r="C99" s="6"/>
      <c r="D99" s="7"/>
      <c r="E99" s="8"/>
      <c r="F99" s="239"/>
      <c r="G99" s="2"/>
      <c r="H99" s="259"/>
      <c r="I99" s="2"/>
      <c r="J99" s="239"/>
      <c r="K99" s="2"/>
      <c r="L99" s="259"/>
      <c r="M99" s="9"/>
      <c r="N99" s="6"/>
      <c r="O99" s="7"/>
      <c r="P99" s="8"/>
      <c r="Q99" s="239"/>
      <c r="R99" s="2"/>
      <c r="S99" s="259"/>
      <c r="T99" s="112"/>
      <c r="U99" s="19"/>
      <c r="V99" s="259"/>
      <c r="W99" s="9"/>
      <c r="X99" s="6"/>
      <c r="Y99" s="7"/>
      <c r="Z99" s="8"/>
      <c r="AA99" s="259"/>
      <c r="AB99" s="9"/>
      <c r="AC99" s="6"/>
      <c r="AD99" s="7"/>
      <c r="AE99" s="73"/>
      <c r="AF99" s="257"/>
      <c r="AG99" s="29"/>
      <c r="AH99" s="259"/>
      <c r="AI99" s="9"/>
      <c r="AJ99" s="6"/>
      <c r="AK99" s="7"/>
      <c r="AL99" s="8"/>
      <c r="AM99" s="257"/>
      <c r="AN99" s="29"/>
      <c r="AO99" s="259"/>
      <c r="AP99" s="9"/>
      <c r="AQ99" s="281"/>
      <c r="AR99" s="74">
        <v>1</v>
      </c>
      <c r="AS99" s="48" t="s">
        <v>38</v>
      </c>
      <c r="AT99" s="50" t="str">
        <f>IF(B110=0,"---",(D110+E110)/B110)</f>
        <v>---</v>
      </c>
      <c r="AU99" s="9" t="s">
        <v>27</v>
      </c>
      <c r="AV99" s="27" t="str">
        <f>IF(D110=0,"---",F110/D110)</f>
        <v>---</v>
      </c>
      <c r="AW99" s="28" t="str">
        <f>IF(E110=0,"---",H110/E110)</f>
        <v>---</v>
      </c>
      <c r="AX99" s="252"/>
      <c r="AY99" s="75">
        <v>1</v>
      </c>
      <c r="AZ99" s="31" t="str">
        <f>IF(AV99="---","---",100%-AV99)</f>
        <v>---</v>
      </c>
      <c r="BA99" s="31" t="str">
        <f t="shared" ref="BA99:BA104" si="25">IF(AW99="---","---",100%-AW99)</f>
        <v>---</v>
      </c>
      <c r="BB99" s="252"/>
      <c r="BC99" s="75">
        <v>1</v>
      </c>
      <c r="BD99" s="37" t="str">
        <f>IF(B110=0,"---",IF(D110=0,"---",F110/B110))</f>
        <v>---</v>
      </c>
      <c r="BE99" s="87" t="str">
        <f>IF(B110=0,"---",IF(D110=0,"---",(D110-F110)/B110))</f>
        <v>---</v>
      </c>
      <c r="BF99" s="37" t="str">
        <f>IF(B110=0,"---",IF(E110=0,"---",H110/B110))</f>
        <v>---</v>
      </c>
      <c r="BG99" s="37" t="str">
        <f>IF(B110=0,"---",IF(E110=0,"---",(E110-H110)/B110))</f>
        <v>---</v>
      </c>
      <c r="BH99" s="37"/>
      <c r="BI99" s="39">
        <f t="shared" ref="BI99:BI105" si="26">SUM(BD99:BG99)</f>
        <v>0</v>
      </c>
      <c r="BJ99" s="249"/>
    </row>
    <row r="100" spans="1:62" x14ac:dyDescent="0.2">
      <c r="A100" s="56"/>
      <c r="B100" s="56"/>
      <c r="C100" s="59"/>
      <c r="D100" s="59"/>
      <c r="E100" s="59"/>
      <c r="F100" s="62"/>
      <c r="G100" s="13">
        <v>5</v>
      </c>
      <c r="H100" s="65"/>
      <c r="I100" s="13"/>
      <c r="J100" s="62"/>
      <c r="K100" s="13"/>
      <c r="L100" s="65"/>
      <c r="M100" s="14"/>
      <c r="N100" s="59"/>
      <c r="O100" s="59"/>
      <c r="P100" s="59"/>
      <c r="Q100" s="62"/>
      <c r="R100" s="13"/>
      <c r="S100" s="65"/>
      <c r="T100" s="121"/>
      <c r="U100" s="68"/>
      <c r="V100" s="66"/>
      <c r="W100" s="14"/>
      <c r="X100" s="59"/>
      <c r="Y100" s="59"/>
      <c r="Z100" s="59"/>
      <c r="AA100" s="65"/>
      <c r="AB100" s="14"/>
      <c r="AC100" s="59"/>
      <c r="AD100" s="59"/>
      <c r="AE100" s="72"/>
      <c r="AF100" s="62"/>
      <c r="AG100" s="99">
        <v>5</v>
      </c>
      <c r="AH100" s="65"/>
      <c r="AI100" s="14"/>
      <c r="AJ100" s="59"/>
      <c r="AK100" s="59"/>
      <c r="AL100" s="59"/>
      <c r="AM100" s="62"/>
      <c r="AN100" s="99"/>
      <c r="AO100" s="65"/>
      <c r="AP100" s="14"/>
      <c r="AQ100" s="281"/>
      <c r="AR100" s="74">
        <v>1</v>
      </c>
      <c r="AS100" s="52" t="s">
        <v>39</v>
      </c>
      <c r="AT100" s="49" t="str">
        <f>IF(B110=0,"---",(D110+E110)/B110)</f>
        <v>---</v>
      </c>
      <c r="AU100" s="9" t="s">
        <v>18</v>
      </c>
      <c r="AV100" s="27" t="str">
        <f>IF(D110=0,"---",J110/D110)</f>
        <v>---</v>
      </c>
      <c r="AW100" s="28" t="str">
        <f>IF(E110=0,"---",L110/E110)</f>
        <v>---</v>
      </c>
      <c r="AX100" s="252"/>
      <c r="AY100" s="75">
        <v>1</v>
      </c>
      <c r="AZ100" s="31" t="str">
        <f>IF(AV100="---","---",100%-AV100)</f>
        <v>---</v>
      </c>
      <c r="BA100" s="31" t="str">
        <f t="shared" si="25"/>
        <v>---</v>
      </c>
      <c r="BB100" s="252"/>
      <c r="BC100" s="75">
        <v>1</v>
      </c>
      <c r="BD100" s="37" t="str">
        <f>IF(B110=0,"---",IF(D110=0,"---",J110/B110))</f>
        <v>---</v>
      </c>
      <c r="BE100" s="37" t="str">
        <f>IF(B110=0,"---",IF(D110=0,"---",(D110-J110)/B110))</f>
        <v>---</v>
      </c>
      <c r="BF100" s="37" t="str">
        <f>IF(B110=0,"---",IF(E110=0,"---",L110/B110))</f>
        <v>---</v>
      </c>
      <c r="BG100" s="37" t="str">
        <f>IF(B110=0,"---",IF(E110=0,"---",(E110-L110)/B110))</f>
        <v>---</v>
      </c>
      <c r="BH100" s="37"/>
      <c r="BI100" s="39">
        <f t="shared" si="26"/>
        <v>0</v>
      </c>
      <c r="BJ100" s="249"/>
    </row>
    <row r="101" spans="1:62" x14ac:dyDescent="0.2">
      <c r="A101" s="57"/>
      <c r="B101" s="57"/>
      <c r="C101" s="60"/>
      <c r="D101" s="60"/>
      <c r="E101" s="60"/>
      <c r="F101" s="63"/>
      <c r="G101" s="2"/>
      <c r="H101" s="66"/>
      <c r="I101" s="2"/>
      <c r="J101" s="63"/>
      <c r="K101" s="2"/>
      <c r="L101" s="66"/>
      <c r="M101" s="9"/>
      <c r="N101" s="60"/>
      <c r="O101" s="60"/>
      <c r="P101" s="60"/>
      <c r="Q101" s="63"/>
      <c r="R101" s="2"/>
      <c r="S101" s="66"/>
      <c r="T101" s="112"/>
      <c r="U101" s="60"/>
      <c r="V101" s="66"/>
      <c r="W101" s="9"/>
      <c r="X101" s="60"/>
      <c r="Y101" s="60"/>
      <c r="Z101" s="60"/>
      <c r="AA101" s="66"/>
      <c r="AB101" s="9"/>
      <c r="AC101" s="60"/>
      <c r="AD101" s="60"/>
      <c r="AE101" s="60"/>
      <c r="AF101" s="63"/>
      <c r="AG101" s="100"/>
      <c r="AH101" s="66"/>
      <c r="AI101" s="9"/>
      <c r="AJ101" s="60"/>
      <c r="AK101" s="60"/>
      <c r="AL101" s="60"/>
      <c r="AM101" s="63"/>
      <c r="AN101" s="100"/>
      <c r="AO101" s="66"/>
      <c r="AP101" s="9"/>
      <c r="AQ101" s="281"/>
      <c r="AR101" s="74">
        <v>2</v>
      </c>
      <c r="AS101" s="11" t="s">
        <v>85</v>
      </c>
      <c r="AT101" s="51" t="str">
        <f>IF(B110=0,"---",(O110+P110)/B110)</f>
        <v>---</v>
      </c>
      <c r="AU101" s="9" t="s">
        <v>19</v>
      </c>
      <c r="AV101" s="27" t="str">
        <f>IF(O110=0,"---",Q110/O110)</f>
        <v>---</v>
      </c>
      <c r="AW101" s="28" t="str">
        <f>IF(P110=0,"---",S110/P110)</f>
        <v>---</v>
      </c>
      <c r="AX101" s="252"/>
      <c r="AY101" s="75">
        <v>2</v>
      </c>
      <c r="AZ101" s="31" t="str">
        <f>IF(AV101="---","---",100%-AV101)</f>
        <v>---</v>
      </c>
      <c r="BA101" s="31" t="str">
        <f t="shared" si="25"/>
        <v>---</v>
      </c>
      <c r="BB101" s="252"/>
      <c r="BC101" s="75">
        <v>2</v>
      </c>
      <c r="BD101" s="37" t="str">
        <f>IF(B110=0,"---",IF(O110=0,"---",Q110/B110))</f>
        <v>---</v>
      </c>
      <c r="BE101" s="37" t="str">
        <f>IF(B110=0,"---",IF(O110=0,"---",(O110-Q110)/B110))</f>
        <v>---</v>
      </c>
      <c r="BF101" s="37" t="str">
        <f>IF(B110=0,"---",IF(P110=0,"---",S110/B110))</f>
        <v>---</v>
      </c>
      <c r="BG101" s="37" t="str">
        <f>IF(B110=0,"---",IF(P110=0,"---",(P110-S110)/B110))</f>
        <v>---</v>
      </c>
      <c r="BH101" s="37"/>
      <c r="BI101" s="39">
        <f t="shared" si="26"/>
        <v>0</v>
      </c>
      <c r="BJ101" s="249"/>
    </row>
    <row r="102" spans="1:62" x14ac:dyDescent="0.2">
      <c r="A102" s="57"/>
      <c r="B102" s="57"/>
      <c r="C102" s="60"/>
      <c r="D102" s="60"/>
      <c r="E102" s="60"/>
      <c r="F102" s="63"/>
      <c r="G102" s="2"/>
      <c r="H102" s="66"/>
      <c r="I102" s="2"/>
      <c r="J102" s="63"/>
      <c r="K102" s="2"/>
      <c r="L102" s="66"/>
      <c r="M102" s="9"/>
      <c r="N102" s="60"/>
      <c r="O102" s="60"/>
      <c r="P102" s="60"/>
      <c r="Q102" s="63"/>
      <c r="R102" s="2"/>
      <c r="S102" s="66"/>
      <c r="T102" s="112"/>
      <c r="U102" s="60"/>
      <c r="V102" s="66"/>
      <c r="W102" s="9"/>
      <c r="X102" s="60"/>
      <c r="Y102" s="60"/>
      <c r="Z102" s="60"/>
      <c r="AA102" s="66"/>
      <c r="AB102" s="9"/>
      <c r="AC102" s="60"/>
      <c r="AD102" s="60"/>
      <c r="AE102" s="60"/>
      <c r="AF102" s="63"/>
      <c r="AG102" s="100"/>
      <c r="AH102" s="66"/>
      <c r="AI102" s="9"/>
      <c r="AJ102" s="60"/>
      <c r="AK102" s="60"/>
      <c r="AL102" s="60"/>
      <c r="AM102" s="63"/>
      <c r="AN102" s="100"/>
      <c r="AO102" s="66"/>
      <c r="AP102" s="9"/>
      <c r="AQ102" s="281"/>
      <c r="AR102" s="74">
        <v>3</v>
      </c>
      <c r="AS102" s="11" t="s">
        <v>86</v>
      </c>
      <c r="AT102" s="51" t="str">
        <f>IF(B110=0,"---",(U110)/B110)</f>
        <v>---</v>
      </c>
      <c r="AU102" s="9" t="s">
        <v>91</v>
      </c>
      <c r="AV102" s="27" t="s">
        <v>90</v>
      </c>
      <c r="AW102" s="28" t="str">
        <f>IF(U110=0,"---",V110/U110)</f>
        <v>---</v>
      </c>
      <c r="AX102" s="252"/>
      <c r="AY102" s="75">
        <v>3</v>
      </c>
      <c r="AZ102" s="31" t="s">
        <v>90</v>
      </c>
      <c r="BA102" s="31" t="str">
        <f t="shared" si="25"/>
        <v>---</v>
      </c>
      <c r="BB102" s="252"/>
      <c r="BC102" s="75">
        <v>3</v>
      </c>
      <c r="BD102" s="37"/>
      <c r="BE102" s="37"/>
      <c r="BF102" s="37" t="str">
        <f>IF(B110=0,"---",IF(U110=0,"---",V110/B110))</f>
        <v>---</v>
      </c>
      <c r="BG102" s="37" t="str">
        <f>IF(B110=0,"---",IF(U110=0,"---",(U110-V110)/B110))</f>
        <v>---</v>
      </c>
      <c r="BH102" s="37"/>
      <c r="BI102" s="39">
        <f t="shared" si="26"/>
        <v>0</v>
      </c>
      <c r="BJ102" s="249"/>
    </row>
    <row r="103" spans="1:62" x14ac:dyDescent="0.2">
      <c r="A103" s="57"/>
      <c r="B103" s="57"/>
      <c r="C103" s="60"/>
      <c r="D103" s="60"/>
      <c r="E103" s="60"/>
      <c r="F103" s="63"/>
      <c r="G103" s="2"/>
      <c r="H103" s="66"/>
      <c r="I103" s="2"/>
      <c r="J103" s="63"/>
      <c r="K103" s="2"/>
      <c r="L103" s="66"/>
      <c r="M103" s="9"/>
      <c r="N103" s="60"/>
      <c r="O103" s="60"/>
      <c r="P103" s="60"/>
      <c r="Q103" s="63"/>
      <c r="R103" s="2"/>
      <c r="S103" s="66"/>
      <c r="T103" s="112"/>
      <c r="U103" s="60"/>
      <c r="V103" s="66"/>
      <c r="W103" s="9"/>
      <c r="X103" s="60"/>
      <c r="Y103" s="60"/>
      <c r="Z103" s="60"/>
      <c r="AA103" s="66"/>
      <c r="AB103" s="9"/>
      <c r="AC103" s="60"/>
      <c r="AD103" s="60"/>
      <c r="AE103" s="60"/>
      <c r="AF103" s="63"/>
      <c r="AG103" s="100"/>
      <c r="AH103" s="66"/>
      <c r="AI103" s="9"/>
      <c r="AJ103" s="60"/>
      <c r="AK103" s="60"/>
      <c r="AL103" s="60"/>
      <c r="AM103" s="63"/>
      <c r="AN103" s="100"/>
      <c r="AO103" s="66"/>
      <c r="AP103" s="9"/>
      <c r="AQ103" s="281"/>
      <c r="AR103" s="74" t="s">
        <v>44</v>
      </c>
      <c r="AS103" s="11" t="s">
        <v>87</v>
      </c>
      <c r="AT103" s="51" t="str">
        <f>IF(B110=0,"---",(Y110+Z110)/B110)</f>
        <v>---</v>
      </c>
      <c r="AU103" s="9" t="s">
        <v>92</v>
      </c>
      <c r="AV103" s="27" t="s">
        <v>90</v>
      </c>
      <c r="AW103" s="28" t="str">
        <f>IF(Z110=0,"---",AA110/Z110)</f>
        <v>---</v>
      </c>
      <c r="AX103" s="252"/>
      <c r="AY103" s="75" t="s">
        <v>44</v>
      </c>
      <c r="AZ103" s="31" t="s">
        <v>90</v>
      </c>
      <c r="BA103" s="31" t="str">
        <f t="shared" si="25"/>
        <v>---</v>
      </c>
      <c r="BB103" s="252"/>
      <c r="BC103" s="75" t="s">
        <v>44</v>
      </c>
      <c r="BD103" s="37" t="str">
        <f>IF(B110=0,"---",IF(Y110=0,"---",Y110/B110))</f>
        <v>---</v>
      </c>
      <c r="BE103" s="37"/>
      <c r="BF103" s="37" t="str">
        <f>IF(B110=0,"---",IF(Z110=0,"---",AA110/B110))</f>
        <v>---</v>
      </c>
      <c r="BG103" s="37" t="str">
        <f>IF(B110=0,"---",IF(Z110=0,"---",(Z110-AA110)/B110))</f>
        <v>---</v>
      </c>
      <c r="BH103" s="37"/>
      <c r="BI103" s="39">
        <f t="shared" si="26"/>
        <v>0</v>
      </c>
      <c r="BJ103" s="249"/>
    </row>
    <row r="104" spans="1:62" x14ac:dyDescent="0.2">
      <c r="A104" s="58"/>
      <c r="B104" s="58"/>
      <c r="C104" s="61"/>
      <c r="D104" s="61"/>
      <c r="E104" s="61"/>
      <c r="F104" s="64"/>
      <c r="G104" s="15"/>
      <c r="H104" s="67"/>
      <c r="I104" s="15"/>
      <c r="J104" s="64"/>
      <c r="K104" s="15"/>
      <c r="L104" s="67"/>
      <c r="M104" s="16"/>
      <c r="N104" s="61"/>
      <c r="O104" s="61"/>
      <c r="P104" s="61"/>
      <c r="Q104" s="64"/>
      <c r="R104" s="15"/>
      <c r="S104" s="67"/>
      <c r="T104" s="120"/>
      <c r="U104" s="60"/>
      <c r="V104" s="66"/>
      <c r="W104" s="16"/>
      <c r="X104" s="61"/>
      <c r="Y104" s="61"/>
      <c r="Z104" s="61"/>
      <c r="AA104" s="67"/>
      <c r="AB104" s="16"/>
      <c r="AC104" s="61"/>
      <c r="AD104" s="61"/>
      <c r="AE104" s="61"/>
      <c r="AF104" s="64"/>
      <c r="AG104" s="101"/>
      <c r="AH104" s="67"/>
      <c r="AI104" s="16"/>
      <c r="AJ104" s="61"/>
      <c r="AK104" s="61"/>
      <c r="AL104" s="61"/>
      <c r="AM104" s="64"/>
      <c r="AN104" s="101"/>
      <c r="AO104" s="67"/>
      <c r="AP104" s="16"/>
      <c r="AQ104" s="281"/>
      <c r="AR104" s="74" t="s">
        <v>45</v>
      </c>
      <c r="AS104" s="11" t="s">
        <v>88</v>
      </c>
      <c r="AT104" s="51" t="str">
        <f>IF(B110=0,"---",(AD110+AE110)/B110)</f>
        <v>---</v>
      </c>
      <c r="AU104" s="9" t="s">
        <v>93</v>
      </c>
      <c r="AV104" s="27" t="str">
        <f>IF(AD110=0,"---",AF110/AD110)</f>
        <v>---</v>
      </c>
      <c r="AW104" s="28" t="str">
        <f>IF(AE110=0,"---",AH110/AE110)</f>
        <v>---</v>
      </c>
      <c r="AX104" s="252"/>
      <c r="AY104" s="75" t="s">
        <v>45</v>
      </c>
      <c r="AZ104" s="31" t="str">
        <f>IF(AV104="---","---",100%-AV104)</f>
        <v>---</v>
      </c>
      <c r="BA104" s="31" t="str">
        <f t="shared" si="25"/>
        <v>---</v>
      </c>
      <c r="BB104" s="252"/>
      <c r="BC104" s="75" t="s">
        <v>45</v>
      </c>
      <c r="BD104" s="37" t="str">
        <f>IF(B110=0,"---",IF(AD110=0,"---",AF110/B110))</f>
        <v>---</v>
      </c>
      <c r="BE104" s="37" t="str">
        <f>IF(AD110=0,"---",(AD110-AF110)/B110)</f>
        <v>---</v>
      </c>
      <c r="BF104" s="37" t="str">
        <f>IF(B110=0,"---",IF(AE110=0,"---",AH110/B110))</f>
        <v>---</v>
      </c>
      <c r="BG104" s="37" t="str">
        <f>IF(B110=0,"---",IF(AE110=0,"---",(AE110-AH110)/B110))</f>
        <v>---</v>
      </c>
      <c r="BH104" s="37"/>
      <c r="BI104" s="39">
        <f t="shared" si="26"/>
        <v>0</v>
      </c>
      <c r="BJ104" s="249"/>
    </row>
    <row r="105" spans="1:62" x14ac:dyDescent="0.2">
      <c r="A105" s="57"/>
      <c r="B105" s="57"/>
      <c r="C105" s="60"/>
      <c r="D105" s="60"/>
      <c r="E105" s="60"/>
      <c r="F105" s="63"/>
      <c r="G105" s="2"/>
      <c r="H105" s="66"/>
      <c r="I105" s="2"/>
      <c r="J105" s="63"/>
      <c r="K105" s="2"/>
      <c r="L105" s="66"/>
      <c r="M105" s="9"/>
      <c r="N105" s="60"/>
      <c r="O105" s="60"/>
      <c r="P105" s="60"/>
      <c r="Q105" s="63"/>
      <c r="R105" s="2"/>
      <c r="S105" s="66"/>
      <c r="T105" s="121"/>
      <c r="U105" s="59"/>
      <c r="V105" s="65"/>
      <c r="W105" s="9"/>
      <c r="X105" s="60"/>
      <c r="Y105" s="60"/>
      <c r="Z105" s="60"/>
      <c r="AA105" s="66"/>
      <c r="AB105" s="9"/>
      <c r="AC105" s="60"/>
      <c r="AD105" s="60"/>
      <c r="AE105" s="60"/>
      <c r="AF105" s="63"/>
      <c r="AG105" s="100"/>
      <c r="AH105" s="66"/>
      <c r="AI105" s="9"/>
      <c r="AJ105" s="60"/>
      <c r="AK105" s="60"/>
      <c r="AL105" s="60"/>
      <c r="AM105" s="63"/>
      <c r="AN105" s="100"/>
      <c r="AO105" s="66"/>
      <c r="AP105" s="9"/>
      <c r="AQ105" s="281"/>
      <c r="AR105" s="235" t="s">
        <v>46</v>
      </c>
      <c r="AS105" s="236" t="s">
        <v>89</v>
      </c>
      <c r="AT105" s="232" t="str">
        <f>IF(B110=0,"---",(AK110+AL110)/B110)</f>
        <v>---</v>
      </c>
      <c r="AU105" s="225" t="s">
        <v>94</v>
      </c>
      <c r="AV105" s="233" t="str">
        <f>IF(AK110=0,"---",AM110/AK110)</f>
        <v>---</v>
      </c>
      <c r="AW105" s="231" t="str">
        <f>IF(AL110=0,"---",AO110/AL110)</f>
        <v>---</v>
      </c>
      <c r="AX105" s="252"/>
      <c r="AY105" s="76" t="s">
        <v>46</v>
      </c>
      <c r="AZ105" s="78" t="str">
        <f>IF(AV105="---","---",100%-AV105)</f>
        <v>---</v>
      </c>
      <c r="BA105" s="32" t="str">
        <f>IF(AW105="---","---",100%-AW105)</f>
        <v>---</v>
      </c>
      <c r="BB105" s="252"/>
      <c r="BC105" s="76" t="s">
        <v>46</v>
      </c>
      <c r="BD105" s="38" t="str">
        <f>IF(B110=0,"---",IF(AK110=0,"---",AM110/B110))</f>
        <v>---</v>
      </c>
      <c r="BE105" s="38" t="str">
        <f>IF(AK110=0,"---",(AK110-AM110)/B110)</f>
        <v>---</v>
      </c>
      <c r="BF105" s="38" t="str">
        <f>IF(B110=0,"---",IF(AL110=0,"---",AO110/B110))</f>
        <v>---</v>
      </c>
      <c r="BG105" s="38" t="str">
        <f>IF(B110=0,"---",IF(AL110=0,"---",(AL110-AO110)/B110))</f>
        <v>---</v>
      </c>
      <c r="BH105" s="38"/>
      <c r="BI105" s="40">
        <f t="shared" si="26"/>
        <v>0</v>
      </c>
      <c r="BJ105" s="249"/>
    </row>
    <row r="106" spans="1:62" ht="13.5" thickBot="1" x14ac:dyDescent="0.25">
      <c r="A106" s="57"/>
      <c r="B106" s="57"/>
      <c r="C106" s="60"/>
      <c r="D106" s="60"/>
      <c r="E106" s="60"/>
      <c r="F106" s="63"/>
      <c r="G106" s="2"/>
      <c r="H106" s="66"/>
      <c r="I106" s="2"/>
      <c r="J106" s="63"/>
      <c r="K106" s="2"/>
      <c r="L106" s="66"/>
      <c r="M106" s="9"/>
      <c r="N106" s="60"/>
      <c r="O106" s="60"/>
      <c r="P106" s="60"/>
      <c r="Q106" s="63"/>
      <c r="R106" s="2"/>
      <c r="S106" s="66"/>
      <c r="T106" s="112"/>
      <c r="U106" s="60"/>
      <c r="V106" s="66"/>
      <c r="W106" s="9"/>
      <c r="X106" s="60"/>
      <c r="Y106" s="60"/>
      <c r="Z106" s="60"/>
      <c r="AA106" s="66"/>
      <c r="AB106" s="9"/>
      <c r="AC106" s="60"/>
      <c r="AD106" s="60"/>
      <c r="AE106" s="60"/>
      <c r="AF106" s="63"/>
      <c r="AG106" s="100"/>
      <c r="AH106" s="66"/>
      <c r="AI106" s="9"/>
      <c r="AJ106" s="60"/>
      <c r="AK106" s="60"/>
      <c r="AL106" s="60"/>
      <c r="AM106" s="63"/>
      <c r="AN106" s="100"/>
      <c r="AO106" s="66"/>
      <c r="AP106" s="9"/>
      <c r="AQ106" s="281"/>
      <c r="AR106" s="226"/>
      <c r="AS106" s="226"/>
      <c r="AT106" s="226"/>
      <c r="AU106" s="226"/>
      <c r="AV106" s="226"/>
      <c r="AW106" s="226"/>
      <c r="AX106" s="252"/>
      <c r="AY106" s="250"/>
      <c r="AZ106" s="250"/>
      <c r="BA106" s="250"/>
      <c r="BB106" s="252"/>
      <c r="BC106" s="250"/>
      <c r="BD106" s="250"/>
      <c r="BE106" s="250"/>
      <c r="BF106" s="250"/>
      <c r="BG106" s="250"/>
      <c r="BH106" s="250"/>
      <c r="BI106" s="250"/>
      <c r="BJ106" s="249"/>
    </row>
    <row r="107" spans="1:62" x14ac:dyDescent="0.2">
      <c r="A107" s="57"/>
      <c r="B107" s="57"/>
      <c r="C107" s="60"/>
      <c r="D107" s="60"/>
      <c r="E107" s="60"/>
      <c r="F107" s="63"/>
      <c r="G107" s="2"/>
      <c r="H107" s="66"/>
      <c r="I107" s="2"/>
      <c r="J107" s="63"/>
      <c r="K107" s="2"/>
      <c r="L107" s="66"/>
      <c r="M107" s="9"/>
      <c r="N107" s="60"/>
      <c r="O107" s="60"/>
      <c r="P107" s="60"/>
      <c r="Q107" s="63"/>
      <c r="R107" s="2"/>
      <c r="S107" s="66"/>
      <c r="T107" s="112"/>
      <c r="U107" s="60"/>
      <c r="V107" s="66"/>
      <c r="W107" s="9"/>
      <c r="X107" s="60"/>
      <c r="Y107" s="60"/>
      <c r="Z107" s="60"/>
      <c r="AA107" s="66"/>
      <c r="AB107" s="9"/>
      <c r="AC107" s="60"/>
      <c r="AD107" s="60"/>
      <c r="AE107" s="60"/>
      <c r="AF107" s="63"/>
      <c r="AG107" s="100"/>
      <c r="AH107" s="66"/>
      <c r="AI107" s="9"/>
      <c r="AJ107" s="60"/>
      <c r="AK107" s="60"/>
      <c r="AL107" s="60"/>
      <c r="AM107" s="63"/>
      <c r="AN107" s="100"/>
      <c r="AO107" s="66"/>
      <c r="AP107" s="9"/>
      <c r="AQ107" s="281"/>
      <c r="AR107" s="117"/>
      <c r="AS107" s="117"/>
      <c r="AT107" s="117"/>
      <c r="AU107" s="117"/>
      <c r="AV107" s="117"/>
      <c r="AW107" s="117"/>
      <c r="AX107" s="252"/>
      <c r="AY107" s="251"/>
      <c r="AZ107" s="251"/>
      <c r="BA107" s="251"/>
      <c r="BB107" s="252"/>
      <c r="BC107" s="251"/>
      <c r="BD107" s="251"/>
      <c r="BE107" s="251"/>
      <c r="BF107" s="251"/>
      <c r="BG107" s="251"/>
      <c r="BH107" s="251"/>
      <c r="BI107" s="251"/>
      <c r="BJ107" s="249"/>
    </row>
    <row r="108" spans="1:62" x14ac:dyDescent="0.2">
      <c r="A108" s="57"/>
      <c r="B108" s="57"/>
      <c r="C108" s="60"/>
      <c r="D108" s="60"/>
      <c r="E108" s="60"/>
      <c r="F108" s="63"/>
      <c r="G108" s="68"/>
      <c r="H108" s="66"/>
      <c r="I108" s="2"/>
      <c r="J108" s="63"/>
      <c r="K108" s="2"/>
      <c r="L108" s="66"/>
      <c r="M108" s="9"/>
      <c r="N108" s="60"/>
      <c r="O108" s="60"/>
      <c r="P108" s="60"/>
      <c r="Q108" s="63"/>
      <c r="R108" s="2"/>
      <c r="S108" s="66"/>
      <c r="T108" s="112"/>
      <c r="U108" s="60"/>
      <c r="V108" s="66"/>
      <c r="W108" s="9"/>
      <c r="X108" s="60"/>
      <c r="Y108" s="60"/>
      <c r="Z108" s="60"/>
      <c r="AA108" s="66"/>
      <c r="AB108" s="9"/>
      <c r="AC108" s="60"/>
      <c r="AD108" s="60"/>
      <c r="AE108" s="60"/>
      <c r="AF108" s="63"/>
      <c r="AG108" s="100"/>
      <c r="AH108" s="66"/>
      <c r="AI108" s="9"/>
      <c r="AJ108" s="60"/>
      <c r="AK108" s="60"/>
      <c r="AL108" s="60"/>
      <c r="AM108" s="63"/>
      <c r="AN108" s="100"/>
      <c r="AO108" s="66"/>
      <c r="AP108" s="9"/>
      <c r="AQ108" s="281"/>
      <c r="AR108" s="117"/>
      <c r="AS108" s="117"/>
      <c r="AT108" s="117"/>
      <c r="AU108" s="117"/>
      <c r="AV108" s="117"/>
      <c r="AW108" s="117"/>
      <c r="AX108" s="252"/>
      <c r="AY108" s="251"/>
      <c r="AZ108" s="251"/>
      <c r="BA108" s="251"/>
      <c r="BB108" s="252"/>
      <c r="BC108" s="251"/>
      <c r="BD108" s="251"/>
      <c r="BE108" s="251"/>
      <c r="BF108" s="251"/>
      <c r="BG108" s="251"/>
      <c r="BH108" s="251"/>
      <c r="BI108" s="251"/>
      <c r="BJ108" s="249"/>
    </row>
    <row r="109" spans="1:62" ht="13.5" thickBot="1" x14ac:dyDescent="0.25">
      <c r="A109" s="57"/>
      <c r="B109" s="57"/>
      <c r="C109" s="60"/>
      <c r="D109" s="60"/>
      <c r="E109" s="60"/>
      <c r="F109" s="63"/>
      <c r="G109" s="2"/>
      <c r="H109" s="66"/>
      <c r="I109" s="2"/>
      <c r="J109" s="63"/>
      <c r="K109" s="2"/>
      <c r="L109" s="66"/>
      <c r="M109" s="9"/>
      <c r="N109" s="60"/>
      <c r="O109" s="60"/>
      <c r="P109" s="60"/>
      <c r="Q109" s="63"/>
      <c r="R109" s="2"/>
      <c r="S109" s="66"/>
      <c r="T109" s="122"/>
      <c r="U109" s="61"/>
      <c r="V109" s="67"/>
      <c r="W109" s="9"/>
      <c r="X109" s="60"/>
      <c r="Y109" s="60"/>
      <c r="Z109" s="60"/>
      <c r="AA109" s="66"/>
      <c r="AB109" s="9"/>
      <c r="AC109" s="60"/>
      <c r="AD109" s="60"/>
      <c r="AE109" s="60"/>
      <c r="AF109" s="63"/>
      <c r="AG109" s="100"/>
      <c r="AH109" s="66"/>
      <c r="AI109" s="9"/>
      <c r="AJ109" s="60"/>
      <c r="AK109" s="60"/>
      <c r="AL109" s="60"/>
      <c r="AM109" s="63"/>
      <c r="AN109" s="100"/>
      <c r="AO109" s="66"/>
      <c r="AP109" s="9"/>
      <c r="AQ109" s="281"/>
      <c r="AR109" s="117"/>
      <c r="AS109" s="117"/>
      <c r="AT109" s="117"/>
      <c r="AU109" s="117"/>
      <c r="AV109" s="117"/>
      <c r="AW109" s="117"/>
      <c r="AX109" s="252"/>
      <c r="AY109" s="251"/>
      <c r="AZ109" s="251"/>
      <c r="BA109" s="251"/>
      <c r="BB109" s="252"/>
      <c r="BC109" s="251"/>
      <c r="BD109" s="251"/>
      <c r="BE109" s="251"/>
      <c r="BF109" s="251"/>
      <c r="BG109" s="251"/>
      <c r="BH109" s="251"/>
      <c r="BI109" s="251"/>
      <c r="BJ109" s="249"/>
    </row>
    <row r="110" spans="1:62" ht="30.75" customHeight="1" thickBot="1" x14ac:dyDescent="0.25">
      <c r="A110" s="240" t="s">
        <v>67</v>
      </c>
      <c r="B110" s="45">
        <f>SUM(B100:B109)</f>
        <v>0</v>
      </c>
      <c r="C110" s="43">
        <f>SUM(C100:C109)</f>
        <v>0</v>
      </c>
      <c r="D110" s="41">
        <f>SUM(D100:D109)</f>
        <v>0</v>
      </c>
      <c r="E110" s="41">
        <f>SUM(E100:E109)</f>
        <v>0</v>
      </c>
      <c r="F110" s="20">
        <f>SUM(F100:F109)</f>
        <v>0</v>
      </c>
      <c r="G110" s="244"/>
      <c r="H110" s="21">
        <f>SUM(H100:H109)</f>
        <v>0</v>
      </c>
      <c r="I110" s="244"/>
      <c r="J110" s="20">
        <f>SUM(J100:J109)</f>
        <v>0</v>
      </c>
      <c r="K110" s="244"/>
      <c r="L110" s="21">
        <f>SUM(L100:L109)</f>
        <v>0</v>
      </c>
      <c r="M110" s="242">
        <f t="shared" ref="M110:Z110" si="27">SUM(M100:M109)</f>
        <v>0</v>
      </c>
      <c r="N110" s="41">
        <f t="shared" si="27"/>
        <v>0</v>
      </c>
      <c r="O110" s="41">
        <f t="shared" si="27"/>
        <v>0</v>
      </c>
      <c r="P110" s="41">
        <f t="shared" si="27"/>
        <v>0</v>
      </c>
      <c r="Q110" s="20">
        <f t="shared" si="27"/>
        <v>0</v>
      </c>
      <c r="R110" s="244">
        <f t="shared" si="27"/>
        <v>0</v>
      </c>
      <c r="S110" s="22">
        <f>SUM(S100:S109)</f>
        <v>0</v>
      </c>
      <c r="T110" s="108">
        <f t="shared" si="27"/>
        <v>0</v>
      </c>
      <c r="U110" s="41">
        <f>SUM(U100:U109)</f>
        <v>0</v>
      </c>
      <c r="V110" s="21">
        <f>SUM(V100:V109)</f>
        <v>0</v>
      </c>
      <c r="W110" s="242">
        <f t="shared" si="27"/>
        <v>0</v>
      </c>
      <c r="X110" s="43">
        <f t="shared" si="27"/>
        <v>0</v>
      </c>
      <c r="Y110" s="41">
        <f t="shared" si="27"/>
        <v>0</v>
      </c>
      <c r="Z110" s="41">
        <f t="shared" si="27"/>
        <v>0</v>
      </c>
      <c r="AA110" s="22">
        <f>SUM(AA100:AA109)</f>
        <v>0</v>
      </c>
      <c r="AB110" s="242"/>
      <c r="AC110" s="69">
        <f t="shared" ref="AC110:AH110" si="28">SUM(AC100:AC109)</f>
        <v>0</v>
      </c>
      <c r="AD110" s="69">
        <f t="shared" si="28"/>
        <v>0</v>
      </c>
      <c r="AE110" s="41">
        <f t="shared" si="28"/>
        <v>0</v>
      </c>
      <c r="AF110" s="71">
        <f t="shared" si="28"/>
        <v>0</v>
      </c>
      <c r="AG110" s="41">
        <f t="shared" si="28"/>
        <v>5</v>
      </c>
      <c r="AH110" s="21">
        <f t="shared" si="28"/>
        <v>0</v>
      </c>
      <c r="AI110" s="242"/>
      <c r="AJ110" s="69">
        <f t="shared" ref="AJ110:AP110" si="29">SUM(AJ100:AJ109)</f>
        <v>0</v>
      </c>
      <c r="AK110" s="69">
        <f>SUM(AK100:AK109)</f>
        <v>0</v>
      </c>
      <c r="AL110" s="41">
        <f t="shared" si="29"/>
        <v>0</v>
      </c>
      <c r="AM110" s="71">
        <f t="shared" si="29"/>
        <v>0</v>
      </c>
      <c r="AN110" s="41">
        <f t="shared" si="29"/>
        <v>0</v>
      </c>
      <c r="AO110" s="21">
        <f t="shared" si="29"/>
        <v>0</v>
      </c>
      <c r="AP110" s="242">
        <f t="shared" si="29"/>
        <v>0</v>
      </c>
      <c r="AQ110" s="281"/>
      <c r="AR110" s="117"/>
      <c r="AS110" s="117"/>
      <c r="AT110" s="117"/>
      <c r="AU110" s="117"/>
      <c r="AV110" s="117"/>
      <c r="AW110" s="117"/>
      <c r="AX110" s="252"/>
      <c r="AY110" s="251"/>
      <c r="AZ110" s="251"/>
      <c r="BA110" s="251"/>
      <c r="BB110" s="252"/>
      <c r="BC110" s="251"/>
      <c r="BD110" s="251"/>
      <c r="BE110" s="251"/>
      <c r="BF110" s="251"/>
      <c r="BG110" s="251"/>
      <c r="BH110" s="251"/>
      <c r="BI110" s="251"/>
      <c r="BJ110" s="249"/>
    </row>
    <row r="111" spans="1:62" ht="1.5" customHeight="1" thickBot="1" x14ac:dyDescent="0.25">
      <c r="A111" s="241"/>
      <c r="B111" s="46"/>
      <c r="C111" s="44"/>
      <c r="D111" s="42"/>
      <c r="E111" s="42"/>
      <c r="F111" s="23"/>
      <c r="G111" s="245"/>
      <c r="H111" s="25"/>
      <c r="I111" s="245"/>
      <c r="J111" s="24"/>
      <c r="K111" s="245"/>
      <c r="L111" s="24"/>
      <c r="M111" s="243">
        <f>SUM(M101:M110)</f>
        <v>0</v>
      </c>
      <c r="N111" s="42"/>
      <c r="O111" s="42"/>
      <c r="P111" s="42"/>
      <c r="Q111" s="24"/>
      <c r="R111" s="245"/>
      <c r="S111" s="26"/>
      <c r="T111" s="109">
        <f>SUM(T101:T110)</f>
        <v>0</v>
      </c>
      <c r="U111" s="42"/>
      <c r="V111" s="24"/>
      <c r="W111" s="243">
        <f>SUM(W101:W110)</f>
        <v>0</v>
      </c>
      <c r="X111" s="44"/>
      <c r="Y111" s="42"/>
      <c r="Z111" s="42"/>
      <c r="AA111" s="26"/>
      <c r="AB111" s="243"/>
      <c r="AC111" s="23"/>
      <c r="AD111" s="23"/>
      <c r="AE111" s="42"/>
      <c r="AF111" s="42"/>
      <c r="AG111" s="42">
        <f>SUM(AG101:AG110)</f>
        <v>5</v>
      </c>
      <c r="AH111" s="24"/>
      <c r="AI111" s="243"/>
      <c r="AJ111" s="23"/>
      <c r="AK111" s="23"/>
      <c r="AL111" s="42"/>
      <c r="AM111" s="42"/>
      <c r="AN111" s="42">
        <f>SUM(AN101:AN110)</f>
        <v>0</v>
      </c>
      <c r="AO111" s="24"/>
      <c r="AP111" s="243"/>
      <c r="AQ111" s="281"/>
      <c r="AR111" s="117"/>
      <c r="AS111" s="117"/>
      <c r="AT111" s="117"/>
      <c r="AU111" s="117"/>
      <c r="AV111" s="117"/>
      <c r="AW111" s="117"/>
      <c r="AX111" s="252"/>
      <c r="AY111" s="251"/>
      <c r="AZ111" s="251"/>
      <c r="BA111" s="251"/>
      <c r="BB111" s="252"/>
      <c r="BC111" s="251"/>
      <c r="BD111" s="251"/>
      <c r="BE111" s="251"/>
      <c r="BF111" s="251"/>
      <c r="BG111" s="251"/>
      <c r="BH111" s="251"/>
      <c r="BI111" s="251"/>
      <c r="BJ111" s="249"/>
    </row>
    <row r="112" spans="1:62" ht="30.75" customHeight="1" x14ac:dyDescent="0.2">
      <c r="A112" s="249"/>
      <c r="B112" s="249"/>
      <c r="C112" s="249"/>
      <c r="D112" s="249"/>
      <c r="E112" s="249"/>
      <c r="F112" s="249"/>
      <c r="G112" s="249"/>
      <c r="H112" s="249"/>
      <c r="I112" s="249"/>
      <c r="J112" s="249"/>
      <c r="K112" s="249"/>
      <c r="L112" s="249"/>
      <c r="M112" s="249"/>
      <c r="N112" s="249"/>
      <c r="O112" s="249"/>
      <c r="P112" s="249"/>
      <c r="Q112" s="249"/>
      <c r="R112" s="249"/>
      <c r="S112" s="249"/>
      <c r="T112" s="249"/>
      <c r="U112" s="249"/>
      <c r="V112" s="249"/>
      <c r="W112" s="249"/>
      <c r="X112" s="249"/>
      <c r="Y112" s="249"/>
      <c r="Z112" s="249"/>
      <c r="AA112" s="249"/>
      <c r="AB112" s="249"/>
      <c r="AC112" s="249"/>
      <c r="AD112" s="249"/>
      <c r="AE112" s="249"/>
      <c r="AF112" s="249"/>
      <c r="AG112" s="249"/>
      <c r="AH112" s="249"/>
      <c r="AI112" s="249"/>
      <c r="AJ112" s="249"/>
      <c r="AK112" s="249"/>
      <c r="AL112" s="249"/>
      <c r="AM112" s="249"/>
      <c r="AN112" s="249"/>
      <c r="AO112" s="249"/>
      <c r="AP112" s="249"/>
      <c r="AQ112" s="249"/>
      <c r="AR112" s="249"/>
      <c r="AS112" s="249"/>
      <c r="AT112" s="249"/>
      <c r="AU112" s="249"/>
      <c r="AV112" s="249"/>
      <c r="AW112" s="249"/>
      <c r="AX112" s="249"/>
      <c r="AY112" s="249"/>
      <c r="AZ112" s="249"/>
      <c r="BA112" s="249"/>
      <c r="BB112" s="249"/>
      <c r="BC112" s="249"/>
      <c r="BD112" s="249"/>
      <c r="BE112" s="249"/>
      <c r="BF112" s="249"/>
      <c r="BG112" s="249"/>
      <c r="BH112" s="249"/>
      <c r="BI112" s="249"/>
      <c r="BJ112" s="249"/>
    </row>
  </sheetData>
  <sheetProtection sheet="1" objects="1" scenarios="1" insertRows="0" selectLockedCells="1"/>
  <mergeCells count="407">
    <mergeCell ref="BC6:BG6"/>
    <mergeCell ref="AT6:AW6"/>
    <mergeCell ref="AR6:AS6"/>
    <mergeCell ref="AS33:AS34"/>
    <mergeCell ref="AR33:AR34"/>
    <mergeCell ref="AT33:AT34"/>
    <mergeCell ref="AU33:AU34"/>
    <mergeCell ref="N5:T5"/>
    <mergeCell ref="N6:T6"/>
    <mergeCell ref="AQ1:AQ21"/>
    <mergeCell ref="U6:W6"/>
    <mergeCell ref="AD3:AP3"/>
    <mergeCell ref="U5:W5"/>
    <mergeCell ref="AR23:BI23"/>
    <mergeCell ref="A22:BI22"/>
    <mergeCell ref="AQ23:AQ39"/>
    <mergeCell ref="AX24:AX39"/>
    <mergeCell ref="AY34:BA39"/>
    <mergeCell ref="M38:M39"/>
    <mergeCell ref="R38:R39"/>
    <mergeCell ref="A38:A39"/>
    <mergeCell ref="AV33:AV34"/>
    <mergeCell ref="AW33:AW34"/>
    <mergeCell ref="BJ1:BJ112"/>
    <mergeCell ref="AQ77:AQ93"/>
    <mergeCell ref="AR77:BI77"/>
    <mergeCell ref="AX78:AX93"/>
    <mergeCell ref="AY88:BA93"/>
    <mergeCell ref="BB78:BB93"/>
    <mergeCell ref="BC88:BI93"/>
    <mergeCell ref="AR41:BI41"/>
    <mergeCell ref="BC52:BI57"/>
    <mergeCell ref="BB42:BB57"/>
    <mergeCell ref="BC42:BG42"/>
    <mergeCell ref="AR51:AR52"/>
    <mergeCell ref="AS51:AS52"/>
    <mergeCell ref="AY42:BA42"/>
    <mergeCell ref="AW43:AW44"/>
    <mergeCell ref="AY52:BA57"/>
    <mergeCell ref="AX42:AX57"/>
    <mergeCell ref="AT43:AT44"/>
    <mergeCell ref="AU43:AU44"/>
    <mergeCell ref="AV51:AV52"/>
    <mergeCell ref="AV43:AV44"/>
    <mergeCell ref="A40:BI40"/>
    <mergeCell ref="A44:A45"/>
    <mergeCell ref="AT42:AW42"/>
    <mergeCell ref="A112:BI112"/>
    <mergeCell ref="AQ95:AQ111"/>
    <mergeCell ref="AR95:BI95"/>
    <mergeCell ref="AX96:AX111"/>
    <mergeCell ref="BB96:BB111"/>
    <mergeCell ref="AY106:BA111"/>
    <mergeCell ref="AH98:AH99"/>
    <mergeCell ref="BC106:BI111"/>
    <mergeCell ref="AI110:AI111"/>
    <mergeCell ref="AP110:AP111"/>
    <mergeCell ref="BC70:BI75"/>
    <mergeCell ref="AW61:AW62"/>
    <mergeCell ref="AF80:AF81"/>
    <mergeCell ref="BB60:BB75"/>
    <mergeCell ref="AS79:AS80"/>
    <mergeCell ref="AT79:AT80"/>
    <mergeCell ref="A76:BI76"/>
    <mergeCell ref="J80:J81"/>
    <mergeCell ref="L80:L81"/>
    <mergeCell ref="Q80:Q81"/>
    <mergeCell ref="S80:S81"/>
    <mergeCell ref="AR105:AR106"/>
    <mergeCell ref="AS105:AS106"/>
    <mergeCell ref="AA98:AA99"/>
    <mergeCell ref="AF98:AF99"/>
    <mergeCell ref="A110:A111"/>
    <mergeCell ref="G110:G111"/>
    <mergeCell ref="I110:I111"/>
    <mergeCell ref="K110:K111"/>
    <mergeCell ref="J98:J99"/>
    <mergeCell ref="AY96:BA96"/>
    <mergeCell ref="BC96:BG96"/>
    <mergeCell ref="C97:E98"/>
    <mergeCell ref="N97:P98"/>
    <mergeCell ref="U97:U98"/>
    <mergeCell ref="X97:Z98"/>
    <mergeCell ref="M110:M111"/>
    <mergeCell ref="R110:R111"/>
    <mergeCell ref="V98:V99"/>
    <mergeCell ref="W110:W111"/>
    <mergeCell ref="AB110:AB111"/>
    <mergeCell ref="AS97:AS98"/>
    <mergeCell ref="AM98:AM99"/>
    <mergeCell ref="AC97:AE98"/>
    <mergeCell ref="AJ97:AL98"/>
    <mergeCell ref="AR97:AR98"/>
    <mergeCell ref="L98:L99"/>
    <mergeCell ref="Q98:Q99"/>
    <mergeCell ref="S98:S99"/>
    <mergeCell ref="AC96:AI96"/>
    <mergeCell ref="AJ96:AP96"/>
    <mergeCell ref="AR96:AS96"/>
    <mergeCell ref="X96:AB96"/>
    <mergeCell ref="AO98:AO99"/>
    <mergeCell ref="A96:B96"/>
    <mergeCell ref="C96:M96"/>
    <mergeCell ref="N96:T96"/>
    <mergeCell ref="U96:W96"/>
    <mergeCell ref="A95:B95"/>
    <mergeCell ref="C95:M95"/>
    <mergeCell ref="N95:T95"/>
    <mergeCell ref="U95:W95"/>
    <mergeCell ref="A98:A99"/>
    <mergeCell ref="B98:B99"/>
    <mergeCell ref="F98:F99"/>
    <mergeCell ref="H98:H99"/>
    <mergeCell ref="X95:AB95"/>
    <mergeCell ref="AC95:AI95"/>
    <mergeCell ref="AJ95:AP95"/>
    <mergeCell ref="W92:W93"/>
    <mergeCell ref="AB92:AB93"/>
    <mergeCell ref="A94:BI94"/>
    <mergeCell ref="A92:A93"/>
    <mergeCell ref="G92:G93"/>
    <mergeCell ref="AI92:AI93"/>
    <mergeCell ref="AP92:AP93"/>
    <mergeCell ref="A80:A81"/>
    <mergeCell ref="B80:B81"/>
    <mergeCell ref="F80:F81"/>
    <mergeCell ref="H80:H81"/>
    <mergeCell ref="I92:I93"/>
    <mergeCell ref="K92:K93"/>
    <mergeCell ref="M92:M93"/>
    <mergeCell ref="R92:R93"/>
    <mergeCell ref="T92:T93"/>
    <mergeCell ref="C79:E80"/>
    <mergeCell ref="N79:P80"/>
    <mergeCell ref="U79:U80"/>
    <mergeCell ref="X79:Z80"/>
    <mergeCell ref="AC79:AE80"/>
    <mergeCell ref="AJ79:AL80"/>
    <mergeCell ref="AR79:AR80"/>
    <mergeCell ref="X78:AB78"/>
    <mergeCell ref="AM80:AM81"/>
    <mergeCell ref="AO80:AO81"/>
    <mergeCell ref="V80:V81"/>
    <mergeCell ref="AA80:AA81"/>
    <mergeCell ref="AH80:AH81"/>
    <mergeCell ref="AC78:AI78"/>
    <mergeCell ref="AJ78:AP78"/>
    <mergeCell ref="AR78:AS78"/>
    <mergeCell ref="A78:B78"/>
    <mergeCell ref="C78:M78"/>
    <mergeCell ref="N78:T78"/>
    <mergeCell ref="U78:W78"/>
    <mergeCell ref="AY78:BA78"/>
    <mergeCell ref="BC78:BG78"/>
    <mergeCell ref="J62:J63"/>
    <mergeCell ref="L62:L63"/>
    <mergeCell ref="A62:A63"/>
    <mergeCell ref="B62:B63"/>
    <mergeCell ref="F62:F63"/>
    <mergeCell ref="H62:H63"/>
    <mergeCell ref="X77:AB77"/>
    <mergeCell ref="AC77:AI77"/>
    <mergeCell ref="AJ77:AP77"/>
    <mergeCell ref="A74:A75"/>
    <mergeCell ref="A77:B77"/>
    <mergeCell ref="C77:M77"/>
    <mergeCell ref="N77:T77"/>
    <mergeCell ref="U77:W77"/>
    <mergeCell ref="I74:I75"/>
    <mergeCell ref="M74:M75"/>
    <mergeCell ref="AH62:AH63"/>
    <mergeCell ref="AA62:AA63"/>
    <mergeCell ref="AF62:AF63"/>
    <mergeCell ref="AQ59:AQ75"/>
    <mergeCell ref="AI74:AI75"/>
    <mergeCell ref="AP74:AP75"/>
    <mergeCell ref="V62:V63"/>
    <mergeCell ref="S62:S63"/>
    <mergeCell ref="Q62:Q63"/>
    <mergeCell ref="BC60:BG60"/>
    <mergeCell ref="C61:E62"/>
    <mergeCell ref="N61:P62"/>
    <mergeCell ref="U61:U62"/>
    <mergeCell ref="X61:Z62"/>
    <mergeCell ref="AC61:AE62"/>
    <mergeCell ref="AJ61:AL62"/>
    <mergeCell ref="AR61:AR62"/>
    <mergeCell ref="X60:AB60"/>
    <mergeCell ref="AC60:AI60"/>
    <mergeCell ref="AY60:BA60"/>
    <mergeCell ref="AJ60:AP60"/>
    <mergeCell ref="AR60:AS60"/>
    <mergeCell ref="AV61:AV62"/>
    <mergeCell ref="AT60:AW60"/>
    <mergeCell ref="AX60:AX75"/>
    <mergeCell ref="AY70:BA75"/>
    <mergeCell ref="AR69:AR70"/>
    <mergeCell ref="AU61:AU62"/>
    <mergeCell ref="AS69:AS70"/>
    <mergeCell ref="AS61:AS62"/>
    <mergeCell ref="AT61:AT62"/>
    <mergeCell ref="AM62:AM63"/>
    <mergeCell ref="AO62:AO63"/>
    <mergeCell ref="A60:B60"/>
    <mergeCell ref="C60:M60"/>
    <mergeCell ref="N60:T60"/>
    <mergeCell ref="U60:W60"/>
    <mergeCell ref="AP56:AP57"/>
    <mergeCell ref="A59:B59"/>
    <mergeCell ref="C59:M59"/>
    <mergeCell ref="N59:T59"/>
    <mergeCell ref="U59:W59"/>
    <mergeCell ref="X59:AB59"/>
    <mergeCell ref="AC59:AI59"/>
    <mergeCell ref="AJ59:AP59"/>
    <mergeCell ref="W56:W57"/>
    <mergeCell ref="A58:BI58"/>
    <mergeCell ref="AB56:AB57"/>
    <mergeCell ref="AA44:AA45"/>
    <mergeCell ref="M56:M57"/>
    <mergeCell ref="S44:S45"/>
    <mergeCell ref="Q44:Q45"/>
    <mergeCell ref="A56:A57"/>
    <mergeCell ref="AR59:BI59"/>
    <mergeCell ref="B44:B45"/>
    <mergeCell ref="C43:E44"/>
    <mergeCell ref="N43:P44"/>
    <mergeCell ref="U43:U44"/>
    <mergeCell ref="X43:Z44"/>
    <mergeCell ref="F44:F45"/>
    <mergeCell ref="H44:H45"/>
    <mergeCell ref="G56:G57"/>
    <mergeCell ref="I56:I57"/>
    <mergeCell ref="V44:V45"/>
    <mergeCell ref="J44:J45"/>
    <mergeCell ref="L44:L45"/>
    <mergeCell ref="K56:K57"/>
    <mergeCell ref="AS43:AS44"/>
    <mergeCell ref="AH44:AH45"/>
    <mergeCell ref="AC42:AI42"/>
    <mergeCell ref="AJ42:AP42"/>
    <mergeCell ref="AR42:AS42"/>
    <mergeCell ref="AQ41:AQ57"/>
    <mergeCell ref="AI56:AI57"/>
    <mergeCell ref="AR43:AR44"/>
    <mergeCell ref="X42:AB42"/>
    <mergeCell ref="AM44:AM45"/>
    <mergeCell ref="X41:AB41"/>
    <mergeCell ref="AC41:AI41"/>
    <mergeCell ref="AJ41:AP41"/>
    <mergeCell ref="AO44:AO45"/>
    <mergeCell ref="AF44:AF45"/>
    <mergeCell ref="AC43:AE44"/>
    <mergeCell ref="AJ43:AL44"/>
    <mergeCell ref="A26:A27"/>
    <mergeCell ref="B26:B27"/>
    <mergeCell ref="F26:F27"/>
    <mergeCell ref="H26:H27"/>
    <mergeCell ref="C25:E26"/>
    <mergeCell ref="A42:B42"/>
    <mergeCell ref="C42:M42"/>
    <mergeCell ref="N42:T42"/>
    <mergeCell ref="U42:W42"/>
    <mergeCell ref="A41:B41"/>
    <mergeCell ref="C41:M41"/>
    <mergeCell ref="N41:T41"/>
    <mergeCell ref="U41:W41"/>
    <mergeCell ref="W38:W39"/>
    <mergeCell ref="AO26:AO27"/>
    <mergeCell ref="G38:G39"/>
    <mergeCell ref="I38:I39"/>
    <mergeCell ref="K38:K39"/>
    <mergeCell ref="J26:J27"/>
    <mergeCell ref="AT24:AW24"/>
    <mergeCell ref="AW25:AW26"/>
    <mergeCell ref="AH26:AH27"/>
    <mergeCell ref="N25:P26"/>
    <mergeCell ref="U25:U26"/>
    <mergeCell ref="X25:Z26"/>
    <mergeCell ref="L26:L27"/>
    <mergeCell ref="Q26:Q27"/>
    <mergeCell ref="S26:S27"/>
    <mergeCell ref="AB38:AB39"/>
    <mergeCell ref="AI38:AI39"/>
    <mergeCell ref="AJ24:AP24"/>
    <mergeCell ref="BB24:BB39"/>
    <mergeCell ref="BC34:BI39"/>
    <mergeCell ref="AP38:AP39"/>
    <mergeCell ref="A24:B24"/>
    <mergeCell ref="C24:M24"/>
    <mergeCell ref="N24:T24"/>
    <mergeCell ref="U24:W24"/>
    <mergeCell ref="AT25:AT26"/>
    <mergeCell ref="AU25:AU26"/>
    <mergeCell ref="AV25:AV26"/>
    <mergeCell ref="AR24:AS24"/>
    <mergeCell ref="BC24:BG24"/>
    <mergeCell ref="X24:AB24"/>
    <mergeCell ref="AC24:AI24"/>
    <mergeCell ref="V26:V27"/>
    <mergeCell ref="AA26:AA27"/>
    <mergeCell ref="AF26:AF27"/>
    <mergeCell ref="AC25:AE26"/>
    <mergeCell ref="AY24:BA24"/>
    <mergeCell ref="AJ25:AL26"/>
    <mergeCell ref="AR25:AR26"/>
    <mergeCell ref="AS25:AS26"/>
    <mergeCell ref="AM26:AM27"/>
    <mergeCell ref="A23:B23"/>
    <mergeCell ref="C23:M23"/>
    <mergeCell ref="N23:T23"/>
    <mergeCell ref="U23:W23"/>
    <mergeCell ref="A1:AP1"/>
    <mergeCell ref="F3:K3"/>
    <mergeCell ref="A3:E3"/>
    <mergeCell ref="L2:P2"/>
    <mergeCell ref="F2:K2"/>
    <mergeCell ref="Q2:AP2"/>
    <mergeCell ref="X23:AB23"/>
    <mergeCell ref="AC23:AI23"/>
    <mergeCell ref="AJ23:AP23"/>
    <mergeCell ref="AI20:AI21"/>
    <mergeCell ref="X5:AB5"/>
    <mergeCell ref="AC5:AI5"/>
    <mergeCell ref="AJ5:AP5"/>
    <mergeCell ref="X6:AB6"/>
    <mergeCell ref="L3:AC3"/>
    <mergeCell ref="A8:A9"/>
    <mergeCell ref="B8:B9"/>
    <mergeCell ref="C7:E8"/>
    <mergeCell ref="A5:B5"/>
    <mergeCell ref="A6:B6"/>
    <mergeCell ref="C5:M5"/>
    <mergeCell ref="C6:M6"/>
    <mergeCell ref="U7:U8"/>
    <mergeCell ref="S8:S9"/>
    <mergeCell ref="W20:W21"/>
    <mergeCell ref="AB20:AB21"/>
    <mergeCell ref="V8:V9"/>
    <mergeCell ref="AA8:AA9"/>
    <mergeCell ref="AC7:AE8"/>
    <mergeCell ref="AF8:AF9"/>
    <mergeCell ref="X7:Z8"/>
    <mergeCell ref="F8:F9"/>
    <mergeCell ref="H8:H9"/>
    <mergeCell ref="J8:J9"/>
    <mergeCell ref="L8:L9"/>
    <mergeCell ref="N7:P8"/>
    <mergeCell ref="AY16:BA21"/>
    <mergeCell ref="AX6:AX21"/>
    <mergeCell ref="AY6:BA6"/>
    <mergeCell ref="AJ7:AL8"/>
    <mergeCell ref="AM8:AM9"/>
    <mergeCell ref="AH8:AH9"/>
    <mergeCell ref="AW7:AW8"/>
    <mergeCell ref="AU7:AU8"/>
    <mergeCell ref="AP20:AP21"/>
    <mergeCell ref="AO8:AO9"/>
    <mergeCell ref="AR7:AR8"/>
    <mergeCell ref="AS7:AS8"/>
    <mergeCell ref="AR15:AR16"/>
    <mergeCell ref="AT7:AT8"/>
    <mergeCell ref="AT15:AT16"/>
    <mergeCell ref="AU15:AU16"/>
    <mergeCell ref="AV15:AV16"/>
    <mergeCell ref="AW15:AW16"/>
    <mergeCell ref="AS15:AS16"/>
    <mergeCell ref="AR87:AR88"/>
    <mergeCell ref="AS87:AS88"/>
    <mergeCell ref="AT87:AT88"/>
    <mergeCell ref="AU87:AU88"/>
    <mergeCell ref="AV97:AV98"/>
    <mergeCell ref="AT96:AW96"/>
    <mergeCell ref="AW97:AW98"/>
    <mergeCell ref="AW51:AW52"/>
    <mergeCell ref="A4:AP4"/>
    <mergeCell ref="Q8:Q9"/>
    <mergeCell ref="A20:A21"/>
    <mergeCell ref="T20:T21"/>
    <mergeCell ref="M20:M21"/>
    <mergeCell ref="G20:G21"/>
    <mergeCell ref="I20:I21"/>
    <mergeCell ref="AT51:AT52"/>
    <mergeCell ref="AU51:AU52"/>
    <mergeCell ref="K20:K21"/>
    <mergeCell ref="AC6:AI6"/>
    <mergeCell ref="AJ6:AP6"/>
    <mergeCell ref="AR1:BI5"/>
    <mergeCell ref="BC16:BI21"/>
    <mergeCell ref="BB6:BB21"/>
    <mergeCell ref="AV7:AV8"/>
    <mergeCell ref="AU69:AU70"/>
    <mergeCell ref="AT78:AW78"/>
    <mergeCell ref="AW79:AW80"/>
    <mergeCell ref="AU79:AU80"/>
    <mergeCell ref="AV79:AV80"/>
    <mergeCell ref="AW105:AW106"/>
    <mergeCell ref="AT105:AT106"/>
    <mergeCell ref="AU105:AU106"/>
    <mergeCell ref="AV69:AV70"/>
    <mergeCell ref="AW69:AW70"/>
    <mergeCell ref="AV87:AV88"/>
    <mergeCell ref="AW87:AW88"/>
    <mergeCell ref="AV105:AV106"/>
    <mergeCell ref="AT97:AT98"/>
    <mergeCell ref="AU97:AU98"/>
    <mergeCell ref="AT69:AT70"/>
  </mergeCells>
  <phoneticPr fontId="7" type="noConversion"/>
  <printOptions gridLines="1"/>
  <pageMargins left="0.45" right="0.53" top="1" bottom="1" header="0.5" footer="0.5"/>
  <pageSetup paperSize="9" scale="75" orientation="landscape" horizontalDpi="4294967293" verticalDpi="0" r:id="rId1"/>
  <headerFooter alignWithMargins="0"/>
  <ignoredErrors>
    <ignoredError sqref="BF9 BF10:BF13"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0"/>
  <sheetViews>
    <sheetView zoomScale="75" workbookViewId="0">
      <selection activeCell="L1" sqref="L1"/>
    </sheetView>
  </sheetViews>
  <sheetFormatPr defaultRowHeight="12.75" x14ac:dyDescent="0.2"/>
  <cols>
    <col min="1" max="1" width="15.7109375" customWidth="1"/>
    <col min="2" max="5" width="11.28515625" customWidth="1"/>
    <col min="6" max="6" width="10.85546875" customWidth="1"/>
    <col min="7" max="7" width="11.5703125" customWidth="1"/>
    <col min="8" max="8" width="11.28515625" customWidth="1"/>
    <col min="9" max="9" width="6.28515625" customWidth="1"/>
    <col min="10" max="10" width="10.140625" customWidth="1"/>
    <col min="11" max="11" width="10.5703125" customWidth="1"/>
    <col min="12" max="12" width="11.140625" customWidth="1"/>
    <col min="13" max="13" width="10.85546875" customWidth="1"/>
  </cols>
  <sheetData>
    <row r="1" spans="1:14" ht="15" customHeight="1" x14ac:dyDescent="0.25">
      <c r="A1" s="47" t="s">
        <v>26</v>
      </c>
      <c r="B1" s="77">
        <f>Invulformulier!L3</f>
        <v>0</v>
      </c>
      <c r="C1" s="47" t="s">
        <v>57</v>
      </c>
      <c r="D1" s="285">
        <f>Invulformulier!$A$6</f>
        <v>0</v>
      </c>
      <c r="E1" s="285"/>
      <c r="F1" s="285"/>
      <c r="G1" s="53" t="str">
        <f>C1</f>
        <v>Locatie 1:</v>
      </c>
      <c r="H1" s="314">
        <f>D1</f>
        <v>0</v>
      </c>
      <c r="I1" s="314"/>
      <c r="J1" s="314"/>
      <c r="K1" s="102" t="s">
        <v>55</v>
      </c>
      <c r="L1" s="105"/>
      <c r="M1" s="249"/>
      <c r="N1" s="249"/>
    </row>
    <row r="2" spans="1:14" ht="12.75" customHeight="1" x14ac:dyDescent="0.2">
      <c r="F2" s="284"/>
      <c r="G2" s="308" t="s">
        <v>101</v>
      </c>
      <c r="H2" s="309"/>
      <c r="I2" s="310"/>
      <c r="J2" s="306" t="s">
        <v>13</v>
      </c>
      <c r="K2" s="302" t="s">
        <v>15</v>
      </c>
      <c r="L2" s="304" t="s">
        <v>16</v>
      </c>
      <c r="M2" s="249"/>
      <c r="N2" s="249"/>
    </row>
    <row r="3" spans="1:14" x14ac:dyDescent="0.2">
      <c r="F3" s="284"/>
      <c r="G3" s="311"/>
      <c r="H3" s="312"/>
      <c r="I3" s="313"/>
      <c r="J3" s="307"/>
      <c r="K3" s="303"/>
      <c r="L3" s="305"/>
      <c r="M3" s="249"/>
      <c r="N3" s="249"/>
    </row>
    <row r="4" spans="1:14" ht="22.5" customHeight="1" x14ac:dyDescent="0.2">
      <c r="F4" s="284"/>
      <c r="G4" s="299" t="s">
        <v>38</v>
      </c>
      <c r="H4" s="300"/>
      <c r="I4" s="301"/>
      <c r="J4" s="94" t="str">
        <f>Invulformulier!AT9</f>
        <v>---</v>
      </c>
      <c r="K4" s="95" t="str">
        <f>Invulformulier!AV9</f>
        <v>---</v>
      </c>
      <c r="L4" s="93" t="str">
        <f>Invulformulier!AW9</f>
        <v>---</v>
      </c>
      <c r="M4" s="249"/>
      <c r="N4" s="249"/>
    </row>
    <row r="5" spans="1:14" ht="22.5" customHeight="1" x14ac:dyDescent="0.2">
      <c r="F5" s="284"/>
      <c r="G5" s="293" t="s">
        <v>39</v>
      </c>
      <c r="H5" s="294"/>
      <c r="I5" s="295"/>
      <c r="J5" s="94" t="str">
        <f>Invulformulier!AT10</f>
        <v>---</v>
      </c>
      <c r="K5" s="95" t="str">
        <f>Invulformulier!AV10</f>
        <v>---</v>
      </c>
      <c r="L5" s="93" t="str">
        <f>Invulformulier!AW10</f>
        <v>---</v>
      </c>
      <c r="M5" s="249"/>
      <c r="N5" s="249"/>
    </row>
    <row r="6" spans="1:14" ht="12.75" customHeight="1" x14ac:dyDescent="0.2">
      <c r="F6" s="284"/>
      <c r="G6" s="296" t="s">
        <v>85</v>
      </c>
      <c r="H6" s="297"/>
      <c r="I6" s="298"/>
      <c r="J6" s="94" t="str">
        <f>Invulformulier!AT11</f>
        <v>---</v>
      </c>
      <c r="K6" s="95" t="str">
        <f>Invulformulier!AV11</f>
        <v>---</v>
      </c>
      <c r="L6" s="93" t="str">
        <f>Invulformulier!AW11</f>
        <v>---</v>
      </c>
      <c r="M6" s="249"/>
      <c r="N6" s="249"/>
    </row>
    <row r="7" spans="1:14" ht="22.5" customHeight="1" x14ac:dyDescent="0.2">
      <c r="F7" s="284"/>
      <c r="G7" s="293" t="s">
        <v>86</v>
      </c>
      <c r="H7" s="294"/>
      <c r="I7" s="295"/>
      <c r="J7" s="94" t="str">
        <f>Invulformulier!AT12</f>
        <v>---</v>
      </c>
      <c r="K7" s="96" t="s">
        <v>90</v>
      </c>
      <c r="L7" s="93" t="str">
        <f>Invulformulier!AW12</f>
        <v>---</v>
      </c>
      <c r="M7" s="249"/>
      <c r="N7" s="249"/>
    </row>
    <row r="8" spans="1:14" ht="22.5" customHeight="1" x14ac:dyDescent="0.2">
      <c r="F8" s="284"/>
      <c r="G8" s="299" t="s">
        <v>87</v>
      </c>
      <c r="H8" s="300"/>
      <c r="I8" s="301"/>
      <c r="J8" s="94" t="str">
        <f>Invulformulier!AT13</f>
        <v>---</v>
      </c>
      <c r="K8" s="95" t="str">
        <f>Invulformulier!AV13</f>
        <v>n.v.t.</v>
      </c>
      <c r="L8" s="93" t="str">
        <f>Invulformulier!AW13</f>
        <v>---</v>
      </c>
      <c r="M8" s="249"/>
      <c r="N8" s="249"/>
    </row>
    <row r="9" spans="1:14" ht="22.5" customHeight="1" x14ac:dyDescent="0.2">
      <c r="F9" s="284"/>
      <c r="G9" s="293" t="s">
        <v>88</v>
      </c>
      <c r="H9" s="294"/>
      <c r="I9" s="295"/>
      <c r="J9" s="94" t="str">
        <f>Invulformulier!AT14</f>
        <v>---</v>
      </c>
      <c r="K9" s="95" t="str">
        <f>Invulformulier!AV14</f>
        <v>---</v>
      </c>
      <c r="L9" s="93" t="str">
        <f>Invulformulier!AW14</f>
        <v>---</v>
      </c>
      <c r="M9" s="249"/>
      <c r="N9" s="249"/>
    </row>
    <row r="10" spans="1:14" ht="22.5" customHeight="1" x14ac:dyDescent="0.2">
      <c r="F10" s="284"/>
      <c r="G10" s="296" t="s">
        <v>89</v>
      </c>
      <c r="H10" s="297"/>
      <c r="I10" s="298"/>
      <c r="J10" s="94" t="str">
        <f>Invulformulier!AT15</f>
        <v>---</v>
      </c>
      <c r="K10" s="95" t="str">
        <f>Invulformulier!AV15</f>
        <v>---</v>
      </c>
      <c r="L10" s="93" t="str">
        <f>Invulformulier!AW15</f>
        <v>---</v>
      </c>
      <c r="M10" s="249"/>
      <c r="N10" s="249"/>
    </row>
    <row r="11" spans="1:14" x14ac:dyDescent="0.2">
      <c r="F11" s="249"/>
      <c r="G11" s="249"/>
      <c r="H11" s="249"/>
      <c r="I11" s="249"/>
      <c r="J11" s="249"/>
      <c r="K11" s="249"/>
      <c r="L11" s="249"/>
      <c r="M11" s="249"/>
      <c r="N11" s="249"/>
    </row>
    <row r="12" spans="1:14" x14ac:dyDescent="0.2">
      <c r="F12" s="249"/>
      <c r="G12" s="249"/>
      <c r="H12" s="249"/>
      <c r="I12" s="249"/>
      <c r="J12" s="249"/>
      <c r="K12" s="249"/>
      <c r="L12" s="249"/>
      <c r="M12" s="249"/>
      <c r="N12" s="249"/>
    </row>
    <row r="13" spans="1:14" x14ac:dyDescent="0.2">
      <c r="F13" s="249"/>
      <c r="G13" s="249"/>
      <c r="H13" s="249"/>
      <c r="I13" s="249"/>
      <c r="J13" s="249"/>
      <c r="K13" s="249"/>
      <c r="L13" s="249"/>
      <c r="M13" s="249"/>
      <c r="N13" s="249"/>
    </row>
    <row r="14" spans="1:14" x14ac:dyDescent="0.2">
      <c r="F14" s="249"/>
      <c r="G14" s="249"/>
      <c r="H14" s="249"/>
      <c r="I14" s="249"/>
      <c r="J14" s="249"/>
      <c r="K14" s="249"/>
      <c r="L14" s="249"/>
      <c r="M14" s="249"/>
      <c r="N14" s="249"/>
    </row>
    <row r="15" spans="1:14" x14ac:dyDescent="0.2">
      <c r="F15" s="249"/>
      <c r="G15" s="249"/>
      <c r="H15" s="249"/>
      <c r="I15" s="249"/>
      <c r="J15" s="249"/>
      <c r="K15" s="249"/>
      <c r="L15" s="249"/>
      <c r="M15" s="249"/>
      <c r="N15" s="249"/>
    </row>
    <row r="16" spans="1:14" x14ac:dyDescent="0.2">
      <c r="F16" s="249"/>
      <c r="G16" s="249"/>
      <c r="H16" s="249"/>
      <c r="I16" s="249"/>
      <c r="J16" s="249"/>
      <c r="K16" s="249"/>
      <c r="L16" s="249"/>
      <c r="M16" s="249"/>
      <c r="N16" s="249"/>
    </row>
    <row r="17" spans="6:14" x14ac:dyDescent="0.2">
      <c r="F17" s="249"/>
      <c r="G17" s="249"/>
      <c r="H17" s="249"/>
      <c r="I17" s="249"/>
      <c r="J17" s="249"/>
      <c r="K17" s="249"/>
      <c r="L17" s="249"/>
      <c r="M17" s="249"/>
      <c r="N17" s="249"/>
    </row>
    <row r="18" spans="6:14" x14ac:dyDescent="0.2">
      <c r="F18" s="249"/>
      <c r="G18" s="249"/>
      <c r="H18" s="249"/>
      <c r="I18" s="249"/>
      <c r="J18" s="249"/>
      <c r="K18" s="249"/>
      <c r="L18" s="249"/>
      <c r="M18" s="249"/>
      <c r="N18" s="249"/>
    </row>
    <row r="19" spans="6:14" x14ac:dyDescent="0.2">
      <c r="F19" s="249"/>
      <c r="G19" s="249"/>
      <c r="H19" s="249"/>
      <c r="I19" s="249"/>
      <c r="J19" s="249"/>
      <c r="K19" s="249"/>
      <c r="L19" s="249"/>
      <c r="M19" s="249"/>
      <c r="N19" s="249"/>
    </row>
    <row r="20" spans="6:14" x14ac:dyDescent="0.2">
      <c r="F20" s="249"/>
      <c r="G20" s="249"/>
      <c r="H20" s="249"/>
      <c r="I20" s="249"/>
      <c r="J20" s="249"/>
      <c r="K20" s="249"/>
      <c r="L20" s="249"/>
      <c r="M20" s="249"/>
      <c r="N20" s="249"/>
    </row>
    <row r="21" spans="6:14" x14ac:dyDescent="0.2">
      <c r="F21" s="249"/>
      <c r="G21" s="249"/>
      <c r="H21" s="249"/>
      <c r="I21" s="249"/>
      <c r="J21" s="249"/>
      <c r="K21" s="249"/>
      <c r="L21" s="249"/>
      <c r="M21" s="249"/>
      <c r="N21" s="249"/>
    </row>
    <row r="22" spans="6:14" x14ac:dyDescent="0.2">
      <c r="F22" s="249"/>
      <c r="G22" s="249"/>
      <c r="H22" s="249"/>
      <c r="I22" s="249"/>
      <c r="J22" s="249"/>
      <c r="K22" s="249"/>
      <c r="L22" s="249"/>
      <c r="M22" s="249"/>
      <c r="N22" s="249"/>
    </row>
    <row r="23" spans="6:14" x14ac:dyDescent="0.2">
      <c r="F23" s="249"/>
      <c r="G23" s="249"/>
      <c r="H23" s="249"/>
      <c r="I23" s="249"/>
      <c r="J23" s="249"/>
      <c r="K23" s="249"/>
      <c r="L23" s="249"/>
      <c r="M23" s="249"/>
      <c r="N23" s="249"/>
    </row>
    <row r="24" spans="6:14" x14ac:dyDescent="0.2">
      <c r="F24" s="249"/>
      <c r="G24" s="249"/>
      <c r="H24" s="249"/>
      <c r="I24" s="249"/>
      <c r="J24" s="249"/>
      <c r="K24" s="249"/>
      <c r="L24" s="249"/>
      <c r="M24" s="249"/>
      <c r="N24" s="249"/>
    </row>
    <row r="25" spans="6:14" x14ac:dyDescent="0.2">
      <c r="F25" s="249"/>
      <c r="G25" s="249"/>
      <c r="H25" s="249"/>
      <c r="I25" s="249"/>
      <c r="J25" s="249"/>
      <c r="K25" s="249"/>
      <c r="L25" s="249"/>
      <c r="M25" s="249"/>
      <c r="N25" s="249"/>
    </row>
    <row r="26" spans="6:14" x14ac:dyDescent="0.2">
      <c r="F26" s="249"/>
      <c r="G26" s="249"/>
      <c r="H26" s="249"/>
      <c r="I26" s="249"/>
      <c r="J26" s="249"/>
      <c r="K26" s="249"/>
      <c r="L26" s="249"/>
      <c r="M26" s="249"/>
      <c r="N26" s="249"/>
    </row>
    <row r="27" spans="6:14" x14ac:dyDescent="0.2">
      <c r="F27" s="249"/>
      <c r="G27" s="249"/>
      <c r="H27" s="249"/>
      <c r="I27" s="249"/>
      <c r="J27" s="249"/>
      <c r="K27" s="249"/>
      <c r="L27" s="249"/>
      <c r="M27" s="249"/>
      <c r="N27" s="249"/>
    </row>
    <row r="28" spans="6:14" ht="11.25" customHeight="1" x14ac:dyDescent="0.2">
      <c r="F28" s="249"/>
      <c r="G28" s="249"/>
      <c r="H28" s="249"/>
      <c r="I28" s="249"/>
      <c r="J28" s="249"/>
      <c r="K28" s="249"/>
      <c r="L28" s="249"/>
      <c r="M28" s="249"/>
      <c r="N28" s="249"/>
    </row>
    <row r="29" spans="6:14" x14ac:dyDescent="0.2">
      <c r="F29" s="249"/>
      <c r="G29" s="249"/>
      <c r="H29" s="249"/>
      <c r="I29" s="249"/>
      <c r="J29" s="249"/>
      <c r="K29" s="249"/>
      <c r="L29" s="249"/>
      <c r="M29" s="249"/>
      <c r="N29" s="249"/>
    </row>
    <row r="30" spans="6:14" x14ac:dyDescent="0.2">
      <c r="F30" s="249"/>
      <c r="G30" s="249"/>
      <c r="H30" s="249"/>
      <c r="I30" s="249"/>
      <c r="J30" s="249"/>
      <c r="K30" s="249"/>
      <c r="L30" s="249"/>
      <c r="M30" s="249"/>
      <c r="N30" s="249"/>
    </row>
    <row r="31" spans="6:14" x14ac:dyDescent="0.2">
      <c r="F31" s="249"/>
      <c r="G31" s="249"/>
      <c r="H31" s="249"/>
      <c r="I31" s="249"/>
      <c r="J31" s="249"/>
      <c r="K31" s="249"/>
      <c r="L31" s="249"/>
      <c r="M31" s="249"/>
      <c r="N31" s="249"/>
    </row>
    <row r="32" spans="6:14" x14ac:dyDescent="0.2">
      <c r="F32" s="249"/>
      <c r="G32" s="249"/>
      <c r="H32" s="249"/>
      <c r="I32" s="249"/>
      <c r="J32" s="249"/>
      <c r="K32" s="249"/>
      <c r="L32" s="249"/>
      <c r="M32" s="249"/>
      <c r="N32" s="249"/>
    </row>
    <row r="33" spans="1:14" x14ac:dyDescent="0.2">
      <c r="A33" s="251"/>
      <c r="B33" s="251"/>
      <c r="C33" s="251"/>
      <c r="D33" s="251"/>
      <c r="E33" s="251"/>
      <c r="F33" s="251"/>
      <c r="G33" s="251"/>
      <c r="H33" s="251"/>
      <c r="I33" s="251"/>
      <c r="J33" s="249"/>
      <c r="K33" s="249"/>
      <c r="L33" s="249"/>
      <c r="M33" s="249"/>
      <c r="N33" s="249"/>
    </row>
    <row r="34" spans="1:14" x14ac:dyDescent="0.2">
      <c r="A34" s="251"/>
      <c r="B34" s="251"/>
      <c r="C34" s="251"/>
      <c r="D34" s="251"/>
      <c r="E34" s="251"/>
      <c r="F34" s="251"/>
      <c r="G34" s="251"/>
      <c r="H34" s="251"/>
      <c r="I34" s="251"/>
      <c r="J34" s="249"/>
      <c r="K34" s="249"/>
      <c r="L34" s="249"/>
      <c r="M34" s="249"/>
      <c r="N34" s="249"/>
    </row>
    <row r="35" spans="1:14" x14ac:dyDescent="0.2">
      <c r="A35" s="251"/>
      <c r="B35" s="251"/>
      <c r="C35" s="251"/>
      <c r="D35" s="251"/>
      <c r="E35" s="251"/>
      <c r="F35" s="251"/>
      <c r="G35" s="251"/>
      <c r="H35" s="251"/>
      <c r="I35" s="251"/>
      <c r="J35" s="249"/>
      <c r="K35" s="249"/>
      <c r="L35" s="249"/>
      <c r="M35" s="249"/>
      <c r="N35" s="249"/>
    </row>
    <row r="36" spans="1:14" x14ac:dyDescent="0.2">
      <c r="A36" s="251"/>
      <c r="B36" s="251"/>
      <c r="C36" s="251"/>
      <c r="D36" s="251"/>
      <c r="E36" s="251"/>
      <c r="F36" s="251"/>
      <c r="G36" s="251"/>
      <c r="H36" s="251"/>
      <c r="I36" s="251"/>
      <c r="J36" s="249"/>
      <c r="K36" s="249"/>
      <c r="L36" s="249"/>
      <c r="M36" s="249"/>
      <c r="N36" s="249"/>
    </row>
    <row r="37" spans="1:14" x14ac:dyDescent="0.2">
      <c r="A37" s="251"/>
      <c r="B37" s="251"/>
      <c r="C37" s="251"/>
      <c r="D37" s="251"/>
      <c r="E37" s="251"/>
      <c r="F37" s="251"/>
      <c r="G37" s="251"/>
      <c r="H37" s="251"/>
      <c r="I37" s="251"/>
      <c r="J37" s="249"/>
      <c r="K37" s="249"/>
      <c r="L37" s="249"/>
      <c r="M37" s="249"/>
      <c r="N37" s="249"/>
    </row>
    <row r="38" spans="1:14" ht="12.75" customHeight="1" x14ac:dyDescent="0.25">
      <c r="A38" s="285" t="s">
        <v>60</v>
      </c>
      <c r="B38" s="285"/>
      <c r="C38" s="285"/>
      <c r="D38" s="285"/>
      <c r="E38" s="285"/>
      <c r="F38" s="285"/>
      <c r="G38" s="285"/>
      <c r="H38" s="285"/>
      <c r="I38" s="285"/>
      <c r="J38" s="249"/>
      <c r="K38" s="249"/>
      <c r="L38" s="249"/>
      <c r="M38" s="249"/>
      <c r="N38" s="249"/>
    </row>
    <row r="39" spans="1:14" ht="15.75" customHeight="1" x14ac:dyDescent="0.2">
      <c r="A39" s="287" t="s">
        <v>28</v>
      </c>
      <c r="B39" s="287"/>
      <c r="C39" s="287"/>
      <c r="D39" s="287"/>
      <c r="E39" s="287"/>
      <c r="F39" s="287"/>
      <c r="G39" s="287"/>
      <c r="H39" s="287"/>
      <c r="I39" s="287"/>
      <c r="J39" s="249"/>
      <c r="K39" s="249"/>
      <c r="L39" s="249"/>
      <c r="M39" s="249"/>
      <c r="N39" s="249"/>
    </row>
    <row r="40" spans="1:14" x14ac:dyDescent="0.2">
      <c r="A40" t="s">
        <v>30</v>
      </c>
      <c r="D40" t="s">
        <v>34</v>
      </c>
      <c r="J40" s="249"/>
      <c r="K40" s="249"/>
      <c r="L40" s="249"/>
      <c r="M40" s="249"/>
      <c r="N40" s="249"/>
    </row>
    <row r="41" spans="1:14" x14ac:dyDescent="0.2">
      <c r="A41" s="54" t="s">
        <v>31</v>
      </c>
      <c r="B41" s="54"/>
      <c r="C41" s="54"/>
      <c r="D41" s="54" t="s">
        <v>37</v>
      </c>
      <c r="E41" s="54"/>
      <c r="F41" s="54"/>
      <c r="G41" s="54"/>
      <c r="H41" s="54"/>
      <c r="I41" s="54"/>
      <c r="J41" s="249"/>
      <c r="K41" s="249"/>
      <c r="L41" s="249"/>
      <c r="M41" s="249"/>
      <c r="N41" s="249"/>
    </row>
    <row r="42" spans="1:14" x14ac:dyDescent="0.2">
      <c r="A42" s="54" t="s">
        <v>32</v>
      </c>
      <c r="B42" s="54"/>
      <c r="C42" s="54"/>
      <c r="D42" s="54" t="s">
        <v>35</v>
      </c>
      <c r="E42" s="54"/>
      <c r="F42" s="54"/>
      <c r="G42" s="54"/>
      <c r="H42" s="55"/>
      <c r="I42" s="54"/>
      <c r="J42" s="249"/>
      <c r="K42" s="249"/>
      <c r="L42" s="249"/>
      <c r="M42" s="249"/>
      <c r="N42" s="249"/>
    </row>
    <row r="43" spans="1:14" x14ac:dyDescent="0.2">
      <c r="A43" s="54" t="s">
        <v>33</v>
      </c>
      <c r="B43" s="54"/>
      <c r="C43" s="54"/>
      <c r="D43" s="54" t="s">
        <v>36</v>
      </c>
      <c r="E43" s="54"/>
      <c r="F43" s="54"/>
      <c r="G43" s="54"/>
      <c r="H43" s="54"/>
      <c r="I43" s="54"/>
      <c r="J43" s="249"/>
      <c r="K43" s="249"/>
      <c r="L43" s="249"/>
      <c r="M43" s="249"/>
      <c r="N43" s="249"/>
    </row>
    <row r="44" spans="1:14" ht="39" customHeight="1" x14ac:dyDescent="0.2">
      <c r="A44" s="288" t="s">
        <v>29</v>
      </c>
      <c r="B44" s="289"/>
      <c r="C44" s="289"/>
      <c r="D44" s="289"/>
      <c r="E44" s="289"/>
      <c r="F44" s="289"/>
      <c r="G44" s="289"/>
      <c r="H44" s="290"/>
      <c r="I44" s="86"/>
      <c r="J44" s="249"/>
      <c r="K44" s="249"/>
      <c r="L44" s="249"/>
      <c r="M44" s="249"/>
      <c r="N44" s="249"/>
    </row>
    <row r="45" spans="1:14" ht="29.25" customHeight="1" x14ac:dyDescent="0.25">
      <c r="A45" s="126" t="s">
        <v>26</v>
      </c>
      <c r="B45" s="291">
        <f>B1</f>
        <v>0</v>
      </c>
      <c r="C45" s="291"/>
      <c r="D45" s="126" t="s">
        <v>99</v>
      </c>
      <c r="E45" s="291">
        <f>D1</f>
        <v>0</v>
      </c>
      <c r="F45" s="291"/>
      <c r="G45" s="123" t="s">
        <v>100</v>
      </c>
      <c r="H45" s="125"/>
      <c r="I45" s="286"/>
      <c r="J45" s="286"/>
      <c r="K45" s="286"/>
      <c r="L45" s="286"/>
      <c r="M45" s="286"/>
      <c r="N45" s="286"/>
    </row>
    <row r="46" spans="1:14" x14ac:dyDescent="0.2">
      <c r="A46" s="249"/>
      <c r="B46" s="249"/>
      <c r="C46" s="249"/>
      <c r="D46" s="249"/>
      <c r="E46" s="249"/>
      <c r="F46" s="249"/>
      <c r="G46" s="249"/>
      <c r="H46" s="249"/>
      <c r="I46" s="286"/>
      <c r="J46" s="286"/>
      <c r="K46" s="286"/>
      <c r="L46" s="286"/>
      <c r="M46" s="286"/>
      <c r="N46" s="286"/>
    </row>
    <row r="47" spans="1:14" x14ac:dyDescent="0.2">
      <c r="I47" s="286"/>
      <c r="J47" s="286"/>
      <c r="K47" s="286"/>
      <c r="L47" s="286"/>
      <c r="M47" s="286"/>
      <c r="N47" s="286"/>
    </row>
    <row r="48" spans="1:14" x14ac:dyDescent="0.2">
      <c r="I48" s="286"/>
      <c r="J48" s="286"/>
      <c r="K48" s="286"/>
      <c r="L48" s="286"/>
      <c r="M48" s="286"/>
      <c r="N48" s="286"/>
    </row>
    <row r="49" spans="1:14" ht="12.75" customHeight="1" x14ac:dyDescent="0.2">
      <c r="I49" s="286"/>
      <c r="J49" s="292" t="s">
        <v>103</v>
      </c>
      <c r="K49" s="292"/>
      <c r="L49" s="292"/>
      <c r="M49" s="292"/>
      <c r="N49" s="292"/>
    </row>
    <row r="50" spans="1:14" x14ac:dyDescent="0.2">
      <c r="I50" s="286"/>
      <c r="J50" s="292"/>
      <c r="K50" s="292"/>
      <c r="L50" s="292"/>
      <c r="M50" s="292"/>
      <c r="N50" s="292"/>
    </row>
    <row r="51" spans="1:14" x14ac:dyDescent="0.2">
      <c r="I51" s="286"/>
      <c r="J51" s="292"/>
      <c r="K51" s="292"/>
      <c r="L51" s="292"/>
      <c r="M51" s="292"/>
      <c r="N51" s="292"/>
    </row>
    <row r="52" spans="1:14" x14ac:dyDescent="0.2">
      <c r="I52" s="286"/>
      <c r="J52" s="292"/>
      <c r="K52" s="292"/>
      <c r="L52" s="292"/>
      <c r="M52" s="292"/>
      <c r="N52" s="292"/>
    </row>
    <row r="53" spans="1:14" x14ac:dyDescent="0.2">
      <c r="I53" s="286"/>
      <c r="J53" s="286"/>
      <c r="K53" s="286"/>
      <c r="L53" s="286"/>
      <c r="M53" s="286"/>
      <c r="N53" s="286"/>
    </row>
    <row r="54" spans="1:14" x14ac:dyDescent="0.2">
      <c r="I54" s="286"/>
      <c r="J54" s="286"/>
      <c r="K54" s="286"/>
      <c r="L54" s="286"/>
      <c r="M54" s="286"/>
      <c r="N54" s="286"/>
    </row>
    <row r="55" spans="1:14" x14ac:dyDescent="0.2">
      <c r="I55" s="286"/>
      <c r="J55" s="286"/>
      <c r="K55" s="286"/>
      <c r="L55" s="286"/>
      <c r="M55" s="286"/>
      <c r="N55" s="286"/>
    </row>
    <row r="56" spans="1:14" x14ac:dyDescent="0.2">
      <c r="I56" s="286"/>
      <c r="J56" s="286"/>
      <c r="K56" s="286"/>
      <c r="L56" s="286"/>
      <c r="M56" s="286"/>
      <c r="N56" s="286"/>
    </row>
    <row r="57" spans="1:14" x14ac:dyDescent="0.2">
      <c r="I57" s="286"/>
      <c r="J57" s="286"/>
      <c r="K57" s="286"/>
      <c r="L57" s="286"/>
      <c r="M57" s="286"/>
      <c r="N57" s="286"/>
    </row>
    <row r="58" spans="1:14" x14ac:dyDescent="0.2">
      <c r="I58" s="286"/>
      <c r="J58" s="286"/>
      <c r="K58" s="286"/>
      <c r="L58" s="286"/>
      <c r="M58" s="286"/>
      <c r="N58" s="286"/>
    </row>
    <row r="59" spans="1:14" x14ac:dyDescent="0.2">
      <c r="I59" s="286"/>
      <c r="J59" s="286"/>
      <c r="K59" s="286"/>
      <c r="L59" s="286"/>
      <c r="M59" s="286"/>
      <c r="N59" s="286"/>
    </row>
    <row r="60" spans="1:14" x14ac:dyDescent="0.2">
      <c r="I60" s="286"/>
      <c r="J60" s="286"/>
      <c r="K60" s="286"/>
      <c r="L60" s="286"/>
      <c r="M60" s="286"/>
      <c r="N60" s="286"/>
    </row>
    <row r="61" spans="1:14" x14ac:dyDescent="0.2">
      <c r="I61" s="286"/>
      <c r="J61" s="286"/>
      <c r="K61" s="286"/>
      <c r="L61" s="286"/>
      <c r="M61" s="286"/>
      <c r="N61" s="286"/>
    </row>
    <row r="62" spans="1:14" ht="24" customHeight="1" x14ac:dyDescent="0.2">
      <c r="A62" s="80"/>
      <c r="B62" s="82"/>
      <c r="C62" s="82"/>
      <c r="D62" s="82"/>
      <c r="E62" s="82"/>
      <c r="F62" s="82"/>
      <c r="G62" s="82"/>
      <c r="H62" s="82"/>
      <c r="I62" s="286"/>
      <c r="J62" s="286"/>
      <c r="K62" s="286"/>
      <c r="L62" s="286"/>
      <c r="M62" s="286"/>
      <c r="N62" s="286"/>
    </row>
    <row r="63" spans="1:14" x14ac:dyDescent="0.2">
      <c r="I63" s="286"/>
      <c r="J63" s="286"/>
      <c r="K63" s="286"/>
      <c r="L63" s="286"/>
      <c r="M63" s="286"/>
      <c r="N63" s="286"/>
    </row>
    <row r="64" spans="1:14" x14ac:dyDescent="0.2">
      <c r="I64" s="286"/>
      <c r="J64" s="286"/>
      <c r="K64" s="286"/>
      <c r="L64" s="286"/>
      <c r="M64" s="286"/>
      <c r="N64" s="286"/>
    </row>
    <row r="65" spans="1:14" x14ac:dyDescent="0.2">
      <c r="I65" s="286"/>
      <c r="J65" s="286"/>
      <c r="K65" s="286"/>
      <c r="L65" s="286"/>
      <c r="M65" s="286"/>
      <c r="N65" s="286"/>
    </row>
    <row r="66" spans="1:14" x14ac:dyDescent="0.2">
      <c r="I66" s="286"/>
      <c r="J66" s="286"/>
      <c r="K66" s="286"/>
      <c r="L66" s="286"/>
      <c r="M66" s="286"/>
      <c r="N66" s="286"/>
    </row>
    <row r="67" spans="1:14" x14ac:dyDescent="0.2">
      <c r="I67" s="286"/>
      <c r="J67" s="286"/>
      <c r="K67" s="286"/>
      <c r="L67" s="286"/>
      <c r="M67" s="286"/>
      <c r="N67" s="286"/>
    </row>
    <row r="68" spans="1:14" ht="22.5" x14ac:dyDescent="0.2">
      <c r="A68" s="83" t="s">
        <v>47</v>
      </c>
      <c r="B68" s="84" t="str">
        <f>J4</f>
        <v>---</v>
      </c>
      <c r="C68" s="84" t="str">
        <f>J5</f>
        <v>---</v>
      </c>
      <c r="D68" s="84" t="str">
        <f>J6</f>
        <v>---</v>
      </c>
      <c r="E68" s="84" t="str">
        <f>J7</f>
        <v>---</v>
      </c>
      <c r="F68" s="84" t="str">
        <f>J8</f>
        <v>---</v>
      </c>
      <c r="G68" s="84" t="str">
        <f>J9</f>
        <v>---</v>
      </c>
      <c r="H68" s="85" t="str">
        <f>J10</f>
        <v>---</v>
      </c>
      <c r="I68" s="286"/>
      <c r="J68" s="286"/>
      <c r="K68" s="286"/>
      <c r="L68" s="286"/>
      <c r="M68" s="286"/>
      <c r="N68" s="286"/>
    </row>
    <row r="69" spans="1:14" x14ac:dyDescent="0.2">
      <c r="A69" s="250"/>
      <c r="B69" s="250"/>
      <c r="C69" s="250"/>
      <c r="D69" s="250"/>
      <c r="E69" s="250"/>
      <c r="F69" s="250"/>
      <c r="G69" s="250"/>
      <c r="H69" s="250"/>
      <c r="I69" s="286"/>
      <c r="J69" s="286"/>
      <c r="K69" s="286"/>
      <c r="L69" s="286"/>
      <c r="M69" s="286"/>
      <c r="N69" s="286"/>
    </row>
    <row r="70" spans="1:14" x14ac:dyDescent="0.2">
      <c r="A70" s="249"/>
      <c r="B70" s="249"/>
      <c r="C70" s="249"/>
      <c r="D70" s="249"/>
      <c r="E70" s="249"/>
      <c r="F70" s="249"/>
      <c r="G70" s="249"/>
      <c r="H70" s="249"/>
      <c r="I70" s="286"/>
      <c r="J70" s="286"/>
      <c r="K70" s="286"/>
      <c r="L70" s="286"/>
      <c r="M70" s="286"/>
      <c r="N70" s="286"/>
    </row>
  </sheetData>
  <sheetProtection sheet="1" objects="1" scenarios="1"/>
  <mergeCells count="33">
    <mergeCell ref="H1:J1"/>
    <mergeCell ref="K2:K3"/>
    <mergeCell ref="L2:L3"/>
    <mergeCell ref="J2:J3"/>
    <mergeCell ref="G4:I4"/>
    <mergeCell ref="G2:I3"/>
    <mergeCell ref="J45:N48"/>
    <mergeCell ref="I49:I50"/>
    <mergeCell ref="I45:I48"/>
    <mergeCell ref="J49:N52"/>
    <mergeCell ref="G5:I5"/>
    <mergeCell ref="G6:I6"/>
    <mergeCell ref="A33:I37"/>
    <mergeCell ref="G7:I7"/>
    <mergeCell ref="G8:I8"/>
    <mergeCell ref="G9:I9"/>
    <mergeCell ref="G10:I10"/>
    <mergeCell ref="M1:N10"/>
    <mergeCell ref="F2:F10"/>
    <mergeCell ref="D1:F1"/>
    <mergeCell ref="A69:H70"/>
    <mergeCell ref="A46:H46"/>
    <mergeCell ref="J33:N44"/>
    <mergeCell ref="F11:L32"/>
    <mergeCell ref="M11:N32"/>
    <mergeCell ref="I51:I68"/>
    <mergeCell ref="I69:N70"/>
    <mergeCell ref="J53:N68"/>
    <mergeCell ref="A38:I38"/>
    <mergeCell ref="A39:I39"/>
    <mergeCell ref="A44:H44"/>
    <mergeCell ref="B45:C45"/>
    <mergeCell ref="E45:F45"/>
  </mergeCells>
  <phoneticPr fontId="7" type="noConversion"/>
  <pageMargins left="0.75" right="0.47" top="0.57999999999999996" bottom="0.5" header="0.5" footer="0.5"/>
  <pageSetup paperSize="9" scale="130" orientation="landscape" horizontalDpi="4294967293" verticalDpi="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8"/>
  <sheetViews>
    <sheetView zoomScale="75" workbookViewId="0">
      <selection activeCell="L1" sqref="L1"/>
    </sheetView>
  </sheetViews>
  <sheetFormatPr defaultRowHeight="12.75" x14ac:dyDescent="0.2"/>
  <cols>
    <col min="1" max="1" width="15.7109375" customWidth="1"/>
    <col min="2" max="5" width="11.28515625" customWidth="1"/>
    <col min="6" max="6" width="10.85546875" customWidth="1"/>
    <col min="7" max="7" width="11.5703125" customWidth="1"/>
    <col min="8" max="8" width="11.28515625" customWidth="1"/>
    <col min="9" max="9" width="6.28515625" customWidth="1"/>
    <col min="10" max="10" width="10.140625" customWidth="1"/>
    <col min="11" max="11" width="10.5703125" customWidth="1"/>
    <col min="12" max="12" width="11.140625" customWidth="1"/>
    <col min="13" max="13" width="10.85546875" customWidth="1"/>
  </cols>
  <sheetData>
    <row r="1" spans="1:14" ht="15" customHeight="1" x14ac:dyDescent="0.25">
      <c r="A1" s="47" t="s">
        <v>26</v>
      </c>
      <c r="B1" s="77">
        <f>Invulformulier!L3</f>
        <v>0</v>
      </c>
      <c r="C1" s="47" t="s">
        <v>58</v>
      </c>
      <c r="D1" s="285">
        <f>Invulformulier!A24</f>
        <v>0</v>
      </c>
      <c r="E1" s="285"/>
      <c r="G1" s="53" t="str">
        <f>C1</f>
        <v>Locatie 2:</v>
      </c>
      <c r="H1" s="314">
        <f>D1</f>
        <v>0</v>
      </c>
      <c r="I1" s="314"/>
      <c r="J1" s="314"/>
      <c r="K1" s="102" t="s">
        <v>55</v>
      </c>
      <c r="L1" s="105"/>
    </row>
    <row r="2" spans="1:14" ht="12.75" customHeight="1" x14ac:dyDescent="0.2">
      <c r="G2" s="308" t="s">
        <v>101</v>
      </c>
      <c r="H2" s="309"/>
      <c r="I2" s="310"/>
      <c r="J2" s="306" t="s">
        <v>13</v>
      </c>
      <c r="K2" s="302" t="s">
        <v>15</v>
      </c>
      <c r="L2" s="304" t="s">
        <v>16</v>
      </c>
    </row>
    <row r="3" spans="1:14" x14ac:dyDescent="0.2">
      <c r="G3" s="311"/>
      <c r="H3" s="312"/>
      <c r="I3" s="313"/>
      <c r="J3" s="307"/>
      <c r="K3" s="303"/>
      <c r="L3" s="305"/>
    </row>
    <row r="4" spans="1:14" ht="22.5" customHeight="1" x14ac:dyDescent="0.2">
      <c r="G4" s="299" t="s">
        <v>38</v>
      </c>
      <c r="H4" s="300"/>
      <c r="I4" s="301"/>
      <c r="J4" s="94" t="str">
        <f>Invulformulier!AT27</f>
        <v>---</v>
      </c>
      <c r="K4" s="95" t="str">
        <f>Invulformulier!AV27</f>
        <v>---</v>
      </c>
      <c r="L4" s="93" t="str">
        <f>Invulformulier!AW27</f>
        <v>---</v>
      </c>
      <c r="M4" s="97"/>
      <c r="N4" s="2"/>
    </row>
    <row r="5" spans="1:14" ht="22.5" customHeight="1" x14ac:dyDescent="0.2">
      <c r="G5" s="293" t="s">
        <v>39</v>
      </c>
      <c r="H5" s="294"/>
      <c r="I5" s="295"/>
      <c r="J5" s="94" t="str">
        <f>Invulformulier!AT28</f>
        <v>---</v>
      </c>
      <c r="K5" s="95" t="str">
        <f>Invulformulier!AV28</f>
        <v>---</v>
      </c>
      <c r="L5" s="93" t="str">
        <f>Invulformulier!AW28</f>
        <v>---</v>
      </c>
      <c r="M5" s="97"/>
    </row>
    <row r="6" spans="1:14" ht="12.75" customHeight="1" x14ac:dyDescent="0.2">
      <c r="G6" s="296" t="s">
        <v>85</v>
      </c>
      <c r="H6" s="297"/>
      <c r="I6" s="298"/>
      <c r="J6" s="94" t="str">
        <f>Invulformulier!AT29</f>
        <v>---</v>
      </c>
      <c r="K6" s="95" t="str">
        <f>Invulformulier!AV29</f>
        <v>---</v>
      </c>
      <c r="L6" s="93" t="str">
        <f>Invulformulier!AW29</f>
        <v>---</v>
      </c>
    </row>
    <row r="7" spans="1:14" ht="22.5" customHeight="1" x14ac:dyDescent="0.2">
      <c r="G7" s="293" t="s">
        <v>86</v>
      </c>
      <c r="H7" s="294"/>
      <c r="I7" s="295"/>
      <c r="J7" s="94" t="str">
        <f>Invulformulier!AT30</f>
        <v>---</v>
      </c>
      <c r="K7" s="95" t="str">
        <f>Invulformulier!AV30</f>
        <v>n.v.t.</v>
      </c>
      <c r="L7" s="93" t="str">
        <f>Invulformulier!AW30</f>
        <v>---</v>
      </c>
    </row>
    <row r="8" spans="1:14" ht="22.5" customHeight="1" x14ac:dyDescent="0.2">
      <c r="G8" s="299" t="s">
        <v>87</v>
      </c>
      <c r="H8" s="300"/>
      <c r="I8" s="301"/>
      <c r="J8" s="94" t="str">
        <f>Invulformulier!AT31</f>
        <v>---</v>
      </c>
      <c r="K8" s="95" t="str">
        <f>Invulformulier!AV31</f>
        <v>n.v.t.</v>
      </c>
      <c r="L8" s="93" t="str">
        <f>Invulformulier!AW31</f>
        <v>---</v>
      </c>
    </row>
    <row r="9" spans="1:14" ht="22.5" customHeight="1" x14ac:dyDescent="0.2">
      <c r="G9" s="293" t="s">
        <v>88</v>
      </c>
      <c r="H9" s="294"/>
      <c r="I9" s="295"/>
      <c r="J9" s="94" t="str">
        <f>Invulformulier!AT32</f>
        <v>---</v>
      </c>
      <c r="K9" s="95" t="str">
        <f>Invulformulier!AV32</f>
        <v>---</v>
      </c>
      <c r="L9" s="93" t="str">
        <f>Invulformulier!AW32</f>
        <v>---</v>
      </c>
    </row>
    <row r="10" spans="1:14" ht="22.5" customHeight="1" x14ac:dyDescent="0.2">
      <c r="G10" s="296" t="s">
        <v>89</v>
      </c>
      <c r="H10" s="297"/>
      <c r="I10" s="298"/>
      <c r="J10" s="94" t="str">
        <f>Invulformulier!AT33</f>
        <v>---</v>
      </c>
      <c r="K10" s="95" t="str">
        <f>Invulformulier!AV33</f>
        <v>---</v>
      </c>
      <c r="L10" s="93" t="str">
        <f>Invulformulier!AW33</f>
        <v>---</v>
      </c>
    </row>
    <row r="11" spans="1:14" x14ac:dyDescent="0.2">
      <c r="H11" s="79"/>
      <c r="I11" s="80"/>
      <c r="J11" s="80"/>
      <c r="K11" s="80"/>
      <c r="L11" s="81"/>
    </row>
    <row r="28" ht="11.25" customHeight="1" x14ac:dyDescent="0.2"/>
    <row r="33" spans="1:10" x14ac:dyDescent="0.2">
      <c r="A33" s="249"/>
      <c r="B33" s="249"/>
      <c r="C33" s="249"/>
      <c r="D33" s="249"/>
      <c r="E33" s="249"/>
      <c r="F33" s="249"/>
      <c r="G33" s="249"/>
      <c r="H33" s="249"/>
      <c r="I33" s="249"/>
    </row>
    <row r="34" spans="1:10" x14ac:dyDescent="0.2">
      <c r="A34" s="249"/>
      <c r="B34" s="249"/>
      <c r="C34" s="249"/>
      <c r="D34" s="249"/>
      <c r="E34" s="249"/>
      <c r="F34" s="249"/>
      <c r="G34" s="249"/>
      <c r="H34" s="249"/>
      <c r="I34" s="249"/>
    </row>
    <row r="35" spans="1:10" x14ac:dyDescent="0.2">
      <c r="A35" s="249"/>
      <c r="B35" s="249"/>
      <c r="C35" s="249"/>
      <c r="D35" s="249"/>
      <c r="E35" s="249"/>
      <c r="F35" s="249"/>
      <c r="G35" s="249"/>
      <c r="H35" s="249"/>
      <c r="I35" s="249"/>
      <c r="J35" s="54"/>
    </row>
    <row r="36" spans="1:10" x14ac:dyDescent="0.2">
      <c r="A36" s="249"/>
      <c r="B36" s="249"/>
      <c r="C36" s="249"/>
      <c r="D36" s="249"/>
      <c r="E36" s="249"/>
      <c r="F36" s="249"/>
      <c r="G36" s="249"/>
      <c r="H36" s="249"/>
      <c r="I36" s="249"/>
    </row>
    <row r="37" spans="1:10" x14ac:dyDescent="0.2">
      <c r="A37" s="249"/>
      <c r="B37" s="249"/>
      <c r="C37" s="249"/>
      <c r="D37" s="249"/>
      <c r="E37" s="249"/>
      <c r="F37" s="249"/>
      <c r="G37" s="249"/>
      <c r="H37" s="249"/>
      <c r="I37" s="249"/>
      <c r="J37" s="54"/>
    </row>
    <row r="38" spans="1:10" ht="12.75" customHeight="1" x14ac:dyDescent="0.25">
      <c r="A38" s="285" t="s">
        <v>60</v>
      </c>
      <c r="B38" s="285"/>
      <c r="C38" s="285"/>
      <c r="D38" s="285"/>
      <c r="E38" s="285"/>
      <c r="F38" s="285"/>
      <c r="G38" s="285"/>
      <c r="H38" s="285"/>
      <c r="I38" s="285"/>
    </row>
    <row r="39" spans="1:10" ht="15.75" customHeight="1" x14ac:dyDescent="0.2">
      <c r="A39" s="287" t="s">
        <v>28</v>
      </c>
      <c r="B39" s="287"/>
      <c r="C39" s="287"/>
      <c r="D39" s="287"/>
      <c r="E39" s="287"/>
      <c r="F39" s="287"/>
      <c r="G39" s="287"/>
      <c r="H39" s="287"/>
      <c r="I39" s="287"/>
    </row>
    <row r="40" spans="1:10" x14ac:dyDescent="0.2">
      <c r="A40" t="s">
        <v>30</v>
      </c>
      <c r="D40" t="s">
        <v>34</v>
      </c>
    </row>
    <row r="41" spans="1:10" x14ac:dyDescent="0.2">
      <c r="A41" s="54" t="s">
        <v>31</v>
      </c>
      <c r="B41" s="54"/>
      <c r="C41" s="54"/>
      <c r="D41" s="54" t="s">
        <v>37</v>
      </c>
      <c r="E41" s="54"/>
      <c r="F41" s="54"/>
      <c r="G41" s="54"/>
      <c r="H41" s="54"/>
      <c r="I41" s="54"/>
    </row>
    <row r="42" spans="1:10" x14ac:dyDescent="0.2">
      <c r="A42" s="54" t="s">
        <v>32</v>
      </c>
      <c r="B42" s="54"/>
      <c r="C42" s="54"/>
      <c r="D42" s="54" t="s">
        <v>35</v>
      </c>
      <c r="E42" s="54"/>
      <c r="F42" s="54"/>
      <c r="G42" s="54"/>
      <c r="H42" s="55"/>
      <c r="I42" s="54"/>
    </row>
    <row r="43" spans="1:10" x14ac:dyDescent="0.2">
      <c r="A43" s="54" t="s">
        <v>33</v>
      </c>
      <c r="B43" s="54"/>
      <c r="C43" s="54"/>
      <c r="D43" s="54" t="s">
        <v>36</v>
      </c>
      <c r="E43" s="54"/>
      <c r="F43" s="54"/>
      <c r="G43" s="54"/>
      <c r="H43" s="54"/>
      <c r="I43" s="54"/>
    </row>
    <row r="44" spans="1:10" ht="39" customHeight="1" x14ac:dyDescent="0.2">
      <c r="A44" s="288" t="s">
        <v>29</v>
      </c>
      <c r="B44" s="289"/>
      <c r="C44" s="289"/>
      <c r="D44" s="289"/>
      <c r="E44" s="289"/>
      <c r="F44" s="289"/>
      <c r="G44" s="289"/>
      <c r="H44" s="290"/>
      <c r="I44" s="86"/>
    </row>
    <row r="45" spans="1:10" ht="36" customHeight="1" x14ac:dyDescent="0.25">
      <c r="A45" s="126" t="s">
        <v>26</v>
      </c>
      <c r="B45" s="291">
        <f>B1</f>
        <v>0</v>
      </c>
      <c r="C45" s="291"/>
      <c r="D45" s="126" t="s">
        <v>99</v>
      </c>
      <c r="E45" s="291">
        <f>D1</f>
        <v>0</v>
      </c>
      <c r="F45" s="291"/>
      <c r="G45" s="123" t="s">
        <v>100</v>
      </c>
      <c r="H45" s="125"/>
      <c r="I45" s="86"/>
    </row>
    <row r="49" spans="1:14" ht="12.75" customHeight="1" x14ac:dyDescent="0.2">
      <c r="J49" s="292" t="s">
        <v>103</v>
      </c>
      <c r="K49" s="292"/>
      <c r="L49" s="292"/>
      <c r="M49" s="292"/>
      <c r="N49" s="292"/>
    </row>
    <row r="50" spans="1:14" x14ac:dyDescent="0.2">
      <c r="J50" s="292"/>
      <c r="K50" s="292"/>
      <c r="L50" s="292"/>
      <c r="M50" s="292"/>
      <c r="N50" s="292"/>
    </row>
    <row r="51" spans="1:14" x14ac:dyDescent="0.2">
      <c r="J51" s="292"/>
      <c r="K51" s="292"/>
      <c r="L51" s="292"/>
      <c r="M51" s="292"/>
      <c r="N51" s="292"/>
    </row>
    <row r="52" spans="1:14" x14ac:dyDescent="0.2">
      <c r="J52" s="292"/>
      <c r="K52" s="292"/>
      <c r="L52" s="292"/>
      <c r="M52" s="292"/>
      <c r="N52" s="292"/>
    </row>
    <row r="53" spans="1:14" x14ac:dyDescent="0.2">
      <c r="J53" s="1"/>
      <c r="K53" s="1"/>
      <c r="L53" s="1"/>
      <c r="M53" s="1"/>
      <c r="N53" s="1"/>
    </row>
    <row r="54" spans="1:14" x14ac:dyDescent="0.2">
      <c r="J54" s="1"/>
      <c r="K54" s="1"/>
      <c r="L54" s="1"/>
      <c r="M54" s="1"/>
      <c r="N54" s="1"/>
    </row>
    <row r="62" spans="1:14" ht="24" customHeight="1" x14ac:dyDescent="0.2">
      <c r="A62" s="80"/>
      <c r="B62" s="82"/>
      <c r="C62" s="82"/>
      <c r="D62" s="82"/>
      <c r="E62" s="82"/>
      <c r="F62" s="82"/>
      <c r="G62" s="82"/>
      <c r="H62" s="82"/>
      <c r="I62" s="82"/>
    </row>
    <row r="68" spans="1:9" ht="22.5" x14ac:dyDescent="0.2">
      <c r="A68" s="83" t="s">
        <v>47</v>
      </c>
      <c r="B68" s="84" t="str">
        <f>J4</f>
        <v>---</v>
      </c>
      <c r="C68" s="84" t="str">
        <f>J5</f>
        <v>---</v>
      </c>
      <c r="D68" s="84" t="str">
        <f>J6</f>
        <v>---</v>
      </c>
      <c r="E68" s="84" t="str">
        <f>J7</f>
        <v>---</v>
      </c>
      <c r="F68" s="84" t="str">
        <f>J8</f>
        <v>---</v>
      </c>
      <c r="G68" s="84" t="str">
        <f>J9</f>
        <v>---</v>
      </c>
      <c r="H68" s="85" t="str">
        <f>J10</f>
        <v>---</v>
      </c>
      <c r="I68" s="82"/>
    </row>
  </sheetData>
  <sheetProtection sheet="1" objects="1" scenarios="1"/>
  <mergeCells count="20">
    <mergeCell ref="J49:N52"/>
    <mergeCell ref="G10:I10"/>
    <mergeCell ref="A38:I38"/>
    <mergeCell ref="A39:I39"/>
    <mergeCell ref="A44:H44"/>
    <mergeCell ref="K2:K3"/>
    <mergeCell ref="L2:L3"/>
    <mergeCell ref="G2:I3"/>
    <mergeCell ref="G4:I4"/>
    <mergeCell ref="G9:I9"/>
    <mergeCell ref="G5:I5"/>
    <mergeCell ref="G6:I6"/>
    <mergeCell ref="G7:I7"/>
    <mergeCell ref="G8:I8"/>
    <mergeCell ref="B45:C45"/>
    <mergeCell ref="E45:F45"/>
    <mergeCell ref="D1:E1"/>
    <mergeCell ref="H1:J1"/>
    <mergeCell ref="J2:J3"/>
    <mergeCell ref="A33:I37"/>
  </mergeCells>
  <phoneticPr fontId="7" type="noConversion"/>
  <pageMargins left="0.75" right="0.47" top="0.57999999999999996" bottom="0.5" header="0.5" footer="0.5"/>
  <pageSetup paperSize="9" orientation="landscape" horizontalDpi="4294967293" verticalDpi="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8"/>
  <sheetViews>
    <sheetView zoomScale="75" workbookViewId="0">
      <selection activeCell="L1" sqref="L1"/>
    </sheetView>
  </sheetViews>
  <sheetFormatPr defaultRowHeight="12.75" x14ac:dyDescent="0.2"/>
  <cols>
    <col min="1" max="1" width="15.7109375" customWidth="1"/>
    <col min="2" max="5" width="11.28515625" customWidth="1"/>
    <col min="6" max="6" width="10.85546875" customWidth="1"/>
    <col min="7" max="7" width="11.5703125" customWidth="1"/>
    <col min="8" max="8" width="11.28515625" customWidth="1"/>
    <col min="9" max="9" width="6.28515625" customWidth="1"/>
    <col min="10" max="10" width="10.140625" customWidth="1"/>
    <col min="11" max="11" width="10.5703125" customWidth="1"/>
    <col min="12" max="12" width="11.140625" customWidth="1"/>
    <col min="13" max="13" width="10.85546875" customWidth="1"/>
  </cols>
  <sheetData>
    <row r="1" spans="1:14" ht="15" customHeight="1" x14ac:dyDescent="0.25">
      <c r="A1" s="47" t="s">
        <v>26</v>
      </c>
      <c r="B1" s="77">
        <f>Invulformulier!L3</f>
        <v>0</v>
      </c>
      <c r="C1" s="47" t="s">
        <v>59</v>
      </c>
      <c r="D1" s="285">
        <f>Invulformulier!A42</f>
        <v>0</v>
      </c>
      <c r="E1" s="285"/>
      <c r="G1" s="53" t="str">
        <f>C1</f>
        <v>Locatie 3:</v>
      </c>
      <c r="H1" s="314">
        <f>D1</f>
        <v>0</v>
      </c>
      <c r="I1" s="314"/>
      <c r="J1" s="314"/>
      <c r="K1" s="102" t="s">
        <v>55</v>
      </c>
      <c r="L1" s="106"/>
    </row>
    <row r="2" spans="1:14" ht="12.75" customHeight="1" x14ac:dyDescent="0.2">
      <c r="G2" s="308" t="s">
        <v>101</v>
      </c>
      <c r="H2" s="309"/>
      <c r="I2" s="310"/>
      <c r="J2" s="306" t="s">
        <v>13</v>
      </c>
      <c r="K2" s="302" t="s">
        <v>15</v>
      </c>
      <c r="L2" s="304" t="s">
        <v>16</v>
      </c>
    </row>
    <row r="3" spans="1:14" x14ac:dyDescent="0.2">
      <c r="G3" s="311"/>
      <c r="H3" s="312"/>
      <c r="I3" s="313"/>
      <c r="J3" s="307"/>
      <c r="K3" s="303"/>
      <c r="L3" s="305"/>
    </row>
    <row r="4" spans="1:14" ht="22.5" customHeight="1" x14ac:dyDescent="0.2">
      <c r="G4" s="299" t="s">
        <v>38</v>
      </c>
      <c r="H4" s="300"/>
      <c r="I4" s="301"/>
      <c r="J4" s="94" t="str">
        <f>Invulformulier!AT45</f>
        <v>---</v>
      </c>
      <c r="K4" s="95" t="str">
        <f>Invulformulier!AV45</f>
        <v>---</v>
      </c>
      <c r="L4" s="93" t="str">
        <f>Invulformulier!AW45</f>
        <v>---</v>
      </c>
      <c r="M4" s="97"/>
      <c r="N4" s="2"/>
    </row>
    <row r="5" spans="1:14" ht="22.5" customHeight="1" x14ac:dyDescent="0.2">
      <c r="G5" s="293" t="s">
        <v>39</v>
      </c>
      <c r="H5" s="294"/>
      <c r="I5" s="295"/>
      <c r="J5" s="94" t="str">
        <f>Invulformulier!AT46</f>
        <v>---</v>
      </c>
      <c r="K5" s="95" t="str">
        <f>Invulformulier!AV46</f>
        <v>---</v>
      </c>
      <c r="L5" s="93" t="str">
        <f>Invulformulier!AW46</f>
        <v>---</v>
      </c>
      <c r="M5" s="97"/>
    </row>
    <row r="6" spans="1:14" ht="12.75" customHeight="1" x14ac:dyDescent="0.2">
      <c r="G6" s="296" t="s">
        <v>85</v>
      </c>
      <c r="H6" s="297"/>
      <c r="I6" s="298"/>
      <c r="J6" s="94" t="str">
        <f>Invulformulier!AT47</f>
        <v>---</v>
      </c>
      <c r="K6" s="95" t="str">
        <f>Invulformulier!AV47</f>
        <v>---</v>
      </c>
      <c r="L6" s="93" t="str">
        <f>Invulformulier!AW47</f>
        <v>---</v>
      </c>
    </row>
    <row r="7" spans="1:14" ht="22.5" customHeight="1" x14ac:dyDescent="0.2">
      <c r="G7" s="293" t="s">
        <v>86</v>
      </c>
      <c r="H7" s="294"/>
      <c r="I7" s="295"/>
      <c r="J7" s="94" t="str">
        <f>Invulformulier!AT48</f>
        <v>---</v>
      </c>
      <c r="K7" s="95" t="str">
        <f>Invulformulier!AV48</f>
        <v>n.v.t.</v>
      </c>
      <c r="L7" s="93" t="str">
        <f>Invulformulier!AW48</f>
        <v>---</v>
      </c>
    </row>
    <row r="8" spans="1:14" ht="22.5" customHeight="1" x14ac:dyDescent="0.2">
      <c r="G8" s="299" t="s">
        <v>87</v>
      </c>
      <c r="H8" s="300"/>
      <c r="I8" s="301"/>
      <c r="J8" s="94" t="str">
        <f>Invulformulier!AT49</f>
        <v>---</v>
      </c>
      <c r="K8" s="95" t="str">
        <f>Invulformulier!AV49</f>
        <v>n.v.t.</v>
      </c>
      <c r="L8" s="93" t="str">
        <f>Invulformulier!AW49</f>
        <v>---</v>
      </c>
    </row>
    <row r="9" spans="1:14" ht="22.5" customHeight="1" x14ac:dyDescent="0.2">
      <c r="G9" s="293" t="s">
        <v>88</v>
      </c>
      <c r="H9" s="294"/>
      <c r="I9" s="295"/>
      <c r="J9" s="94" t="str">
        <f>Invulformulier!AT50</f>
        <v>---</v>
      </c>
      <c r="K9" s="95" t="str">
        <f>Invulformulier!AV50</f>
        <v>---</v>
      </c>
      <c r="L9" s="93" t="str">
        <f>Invulformulier!AW50</f>
        <v>---</v>
      </c>
    </row>
    <row r="10" spans="1:14" ht="22.5" customHeight="1" x14ac:dyDescent="0.2">
      <c r="G10" s="296" t="s">
        <v>89</v>
      </c>
      <c r="H10" s="297"/>
      <c r="I10" s="298"/>
      <c r="J10" s="94" t="str">
        <f>Invulformulier!AT51</f>
        <v>---</v>
      </c>
      <c r="K10" s="95" t="str">
        <f>Invulformulier!AV51</f>
        <v>---</v>
      </c>
      <c r="L10" s="93" t="str">
        <f>Invulformulier!AW51</f>
        <v>---</v>
      </c>
    </row>
    <row r="11" spans="1:14" x14ac:dyDescent="0.2">
      <c r="H11" s="79"/>
      <c r="I11" s="80"/>
      <c r="J11" s="80"/>
      <c r="K11" s="80"/>
      <c r="L11" s="81"/>
    </row>
    <row r="28" ht="11.25" customHeight="1" x14ac:dyDescent="0.2"/>
    <row r="33" spans="1:10" x14ac:dyDescent="0.2">
      <c r="A33" s="249"/>
      <c r="B33" s="249"/>
      <c r="C33" s="249"/>
      <c r="D33" s="249"/>
      <c r="E33" s="249"/>
      <c r="F33" s="249"/>
      <c r="G33" s="249"/>
      <c r="H33" s="249"/>
      <c r="I33" s="249"/>
    </row>
    <row r="34" spans="1:10" x14ac:dyDescent="0.2">
      <c r="A34" s="249"/>
      <c r="B34" s="249"/>
      <c r="C34" s="249"/>
      <c r="D34" s="249"/>
      <c r="E34" s="249"/>
      <c r="F34" s="249"/>
      <c r="G34" s="249"/>
      <c r="H34" s="249"/>
      <c r="I34" s="249"/>
    </row>
    <row r="35" spans="1:10" x14ac:dyDescent="0.2">
      <c r="A35" s="249"/>
      <c r="B35" s="249"/>
      <c r="C35" s="249"/>
      <c r="D35" s="249"/>
      <c r="E35" s="249"/>
      <c r="F35" s="249"/>
      <c r="G35" s="249"/>
      <c r="H35" s="249"/>
      <c r="I35" s="249"/>
      <c r="J35" s="54"/>
    </row>
    <row r="36" spans="1:10" x14ac:dyDescent="0.2">
      <c r="A36" s="249"/>
      <c r="B36" s="249"/>
      <c r="C36" s="249"/>
      <c r="D36" s="249"/>
      <c r="E36" s="249"/>
      <c r="F36" s="249"/>
      <c r="G36" s="249"/>
      <c r="H36" s="249"/>
      <c r="I36" s="249"/>
    </row>
    <row r="37" spans="1:10" x14ac:dyDescent="0.2">
      <c r="A37" s="249"/>
      <c r="B37" s="249"/>
      <c r="C37" s="249"/>
      <c r="D37" s="249"/>
      <c r="E37" s="249"/>
      <c r="F37" s="249"/>
      <c r="G37" s="249"/>
      <c r="H37" s="249"/>
      <c r="I37" s="249"/>
      <c r="J37" s="54"/>
    </row>
    <row r="38" spans="1:10" ht="12.75" customHeight="1" x14ac:dyDescent="0.25">
      <c r="A38" s="285" t="s">
        <v>60</v>
      </c>
      <c r="B38" s="285"/>
      <c r="C38" s="285"/>
      <c r="D38" s="285"/>
      <c r="E38" s="285"/>
      <c r="F38" s="285"/>
      <c r="G38" s="285"/>
      <c r="H38" s="285"/>
      <c r="I38" s="285"/>
    </row>
    <row r="39" spans="1:10" ht="15.75" customHeight="1" x14ac:dyDescent="0.2">
      <c r="A39" s="287" t="s">
        <v>28</v>
      </c>
      <c r="B39" s="287"/>
      <c r="C39" s="287"/>
      <c r="D39" s="287"/>
      <c r="E39" s="287"/>
      <c r="F39" s="287"/>
      <c r="G39" s="287"/>
      <c r="H39" s="287"/>
      <c r="I39" s="287"/>
    </row>
    <row r="40" spans="1:10" x14ac:dyDescent="0.2">
      <c r="A40" t="s">
        <v>30</v>
      </c>
      <c r="D40" t="s">
        <v>34</v>
      </c>
    </row>
    <row r="41" spans="1:10" x14ac:dyDescent="0.2">
      <c r="A41" s="54" t="s">
        <v>31</v>
      </c>
      <c r="B41" s="54"/>
      <c r="C41" s="54"/>
      <c r="D41" s="54" t="s">
        <v>37</v>
      </c>
      <c r="E41" s="54"/>
      <c r="F41" s="54"/>
      <c r="G41" s="54"/>
      <c r="H41" s="54"/>
      <c r="I41" s="54"/>
    </row>
    <row r="42" spans="1:10" x14ac:dyDescent="0.2">
      <c r="A42" s="54" t="s">
        <v>32</v>
      </c>
      <c r="B42" s="54"/>
      <c r="C42" s="54"/>
      <c r="D42" s="54" t="s">
        <v>35</v>
      </c>
      <c r="E42" s="54"/>
      <c r="F42" s="54"/>
      <c r="G42" s="54"/>
      <c r="H42" s="55"/>
      <c r="I42" s="54"/>
    </row>
    <row r="43" spans="1:10" x14ac:dyDescent="0.2">
      <c r="A43" s="54" t="s">
        <v>33</v>
      </c>
      <c r="B43" s="54"/>
      <c r="C43" s="54"/>
      <c r="D43" s="54" t="s">
        <v>36</v>
      </c>
      <c r="E43" s="54"/>
      <c r="F43" s="54"/>
      <c r="G43" s="54"/>
      <c r="H43" s="54"/>
      <c r="I43" s="54"/>
    </row>
    <row r="44" spans="1:10" ht="39" customHeight="1" x14ac:dyDescent="0.2">
      <c r="A44" s="288" t="s">
        <v>29</v>
      </c>
      <c r="B44" s="289"/>
      <c r="C44" s="289"/>
      <c r="D44" s="289"/>
      <c r="E44" s="289"/>
      <c r="F44" s="289"/>
      <c r="G44" s="289"/>
      <c r="H44" s="290"/>
      <c r="I44" s="86"/>
    </row>
    <row r="45" spans="1:10" ht="35.25" customHeight="1" x14ac:dyDescent="0.25">
      <c r="A45" s="126" t="s">
        <v>26</v>
      </c>
      <c r="B45" s="291">
        <f>B1</f>
        <v>0</v>
      </c>
      <c r="C45" s="291"/>
      <c r="D45" s="126" t="s">
        <v>99</v>
      </c>
      <c r="E45" s="291">
        <f>D1</f>
        <v>0</v>
      </c>
      <c r="F45" s="291"/>
      <c r="G45" s="123" t="s">
        <v>100</v>
      </c>
      <c r="H45" s="125"/>
      <c r="I45" s="86"/>
    </row>
    <row r="49" spans="1:14" ht="12.75" customHeight="1" x14ac:dyDescent="0.2">
      <c r="J49" s="292" t="s">
        <v>103</v>
      </c>
      <c r="K49" s="292"/>
      <c r="L49" s="292"/>
      <c r="M49" s="292"/>
      <c r="N49" s="292"/>
    </row>
    <row r="50" spans="1:14" x14ac:dyDescent="0.2">
      <c r="J50" s="292"/>
      <c r="K50" s="292"/>
      <c r="L50" s="292"/>
      <c r="M50" s="292"/>
      <c r="N50" s="292"/>
    </row>
    <row r="51" spans="1:14" x14ac:dyDescent="0.2">
      <c r="J51" s="292"/>
      <c r="K51" s="292"/>
      <c r="L51" s="292"/>
      <c r="M51" s="292"/>
      <c r="N51" s="292"/>
    </row>
    <row r="52" spans="1:14" x14ac:dyDescent="0.2">
      <c r="J52" s="292"/>
      <c r="K52" s="292"/>
      <c r="L52" s="292"/>
      <c r="M52" s="292"/>
      <c r="N52" s="292"/>
    </row>
    <row r="53" spans="1:14" x14ac:dyDescent="0.2">
      <c r="J53" s="1"/>
      <c r="K53" s="1"/>
      <c r="L53" s="1"/>
      <c r="M53" s="1"/>
      <c r="N53" s="1"/>
    </row>
    <row r="54" spans="1:14" x14ac:dyDescent="0.2">
      <c r="J54" s="1"/>
      <c r="K54" s="1"/>
      <c r="L54" s="1"/>
      <c r="M54" s="1"/>
      <c r="N54" s="1"/>
    </row>
    <row r="62" spans="1:14" ht="24" customHeight="1" x14ac:dyDescent="0.2">
      <c r="A62" s="80"/>
      <c r="B62" s="82"/>
      <c r="C62" s="82"/>
      <c r="D62" s="82"/>
      <c r="E62" s="82"/>
      <c r="F62" s="82"/>
      <c r="G62" s="82"/>
      <c r="H62" s="82"/>
      <c r="I62" s="82"/>
    </row>
    <row r="68" spans="1:9" ht="22.5" x14ac:dyDescent="0.2">
      <c r="A68" s="83" t="s">
        <v>47</v>
      </c>
      <c r="B68" s="84" t="str">
        <f>J4</f>
        <v>---</v>
      </c>
      <c r="C68" s="84" t="str">
        <f>J5</f>
        <v>---</v>
      </c>
      <c r="D68" s="84" t="str">
        <f>J6</f>
        <v>---</v>
      </c>
      <c r="E68" s="84" t="str">
        <f>J7</f>
        <v>---</v>
      </c>
      <c r="F68" s="84" t="str">
        <f>J8</f>
        <v>---</v>
      </c>
      <c r="G68" s="84" t="str">
        <f>J9</f>
        <v>---</v>
      </c>
      <c r="H68" s="85" t="str">
        <f>J10</f>
        <v>---</v>
      </c>
      <c r="I68" s="82"/>
    </row>
  </sheetData>
  <sheetProtection sheet="1" objects="1" scenarios="1"/>
  <mergeCells count="20">
    <mergeCell ref="J49:N52"/>
    <mergeCell ref="G10:I10"/>
    <mergeCell ref="A38:I38"/>
    <mergeCell ref="A39:I39"/>
    <mergeCell ref="A44:H44"/>
    <mergeCell ref="K2:K3"/>
    <mergeCell ref="L2:L3"/>
    <mergeCell ref="G2:I3"/>
    <mergeCell ref="G4:I4"/>
    <mergeCell ref="G9:I9"/>
    <mergeCell ref="G5:I5"/>
    <mergeCell ref="G6:I6"/>
    <mergeCell ref="G7:I7"/>
    <mergeCell ref="G8:I8"/>
    <mergeCell ref="B45:C45"/>
    <mergeCell ref="E45:F45"/>
    <mergeCell ref="D1:E1"/>
    <mergeCell ref="H1:J1"/>
    <mergeCell ref="J2:J3"/>
    <mergeCell ref="A33:I37"/>
  </mergeCells>
  <phoneticPr fontId="7" type="noConversion"/>
  <pageMargins left="0.75" right="0.47" top="0.57999999999999996" bottom="0.5" header="0.5" footer="0.5"/>
  <pageSetup paperSize="9" orientation="landscape" horizontalDpi="4294967293" verticalDpi="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8"/>
  <sheetViews>
    <sheetView zoomScale="75" workbookViewId="0">
      <selection activeCell="L1" sqref="L1"/>
    </sheetView>
  </sheetViews>
  <sheetFormatPr defaultRowHeight="12.75" x14ac:dyDescent="0.2"/>
  <cols>
    <col min="1" max="1" width="15.7109375" customWidth="1"/>
    <col min="2" max="5" width="11.28515625" customWidth="1"/>
    <col min="6" max="6" width="10.85546875" customWidth="1"/>
    <col min="7" max="7" width="11.5703125" customWidth="1"/>
    <col min="8" max="8" width="11.28515625" customWidth="1"/>
    <col min="9" max="9" width="6.28515625" customWidth="1"/>
    <col min="10" max="10" width="10.140625" customWidth="1"/>
    <col min="11" max="11" width="10.5703125" customWidth="1"/>
    <col min="12" max="12" width="11.140625" customWidth="1"/>
    <col min="13" max="13" width="10.85546875" customWidth="1"/>
  </cols>
  <sheetData>
    <row r="1" spans="1:14" ht="15" customHeight="1" x14ac:dyDescent="0.25">
      <c r="A1" s="47" t="s">
        <v>26</v>
      </c>
      <c r="B1" s="77">
        <f>Invulformulier!L3</f>
        <v>0</v>
      </c>
      <c r="C1" s="47" t="s">
        <v>63</v>
      </c>
      <c r="D1" s="285">
        <f>Invulformulier!A60</f>
        <v>0</v>
      </c>
      <c r="E1" s="285"/>
      <c r="G1" s="53" t="str">
        <f>C1</f>
        <v>Locatie 4:</v>
      </c>
      <c r="H1" s="314">
        <f>D1</f>
        <v>0</v>
      </c>
      <c r="I1" s="314"/>
      <c r="J1" s="314"/>
      <c r="K1" s="102" t="s">
        <v>55</v>
      </c>
      <c r="L1" s="105"/>
    </row>
    <row r="2" spans="1:14" ht="12.75" customHeight="1" x14ac:dyDescent="0.2">
      <c r="G2" s="308" t="s">
        <v>101</v>
      </c>
      <c r="H2" s="309"/>
      <c r="I2" s="310"/>
      <c r="J2" s="306" t="s">
        <v>13</v>
      </c>
      <c r="K2" s="302" t="s">
        <v>15</v>
      </c>
      <c r="L2" s="304" t="s">
        <v>16</v>
      </c>
    </row>
    <row r="3" spans="1:14" x14ac:dyDescent="0.2">
      <c r="G3" s="311"/>
      <c r="H3" s="312"/>
      <c r="I3" s="313"/>
      <c r="J3" s="307"/>
      <c r="K3" s="303"/>
      <c r="L3" s="305"/>
    </row>
    <row r="4" spans="1:14" ht="22.5" customHeight="1" x14ac:dyDescent="0.2">
      <c r="G4" s="299" t="s">
        <v>38</v>
      </c>
      <c r="H4" s="300"/>
      <c r="I4" s="301"/>
      <c r="J4" s="94" t="str">
        <f>Invulformulier!AT63</f>
        <v>---</v>
      </c>
      <c r="K4" s="95" t="str">
        <f>Invulformulier!AV63</f>
        <v>---</v>
      </c>
      <c r="L4" s="93" t="str">
        <f>Invulformulier!AW63</f>
        <v>---</v>
      </c>
      <c r="M4" s="97"/>
      <c r="N4" s="2"/>
    </row>
    <row r="5" spans="1:14" ht="22.5" customHeight="1" x14ac:dyDescent="0.2">
      <c r="G5" s="293" t="s">
        <v>39</v>
      </c>
      <c r="H5" s="294"/>
      <c r="I5" s="295"/>
      <c r="J5" s="94" t="str">
        <f>Invulformulier!AT64</f>
        <v>---</v>
      </c>
      <c r="K5" s="95" t="str">
        <f>Invulformulier!AV64</f>
        <v>---</v>
      </c>
      <c r="L5" s="93" t="str">
        <f>Invulformulier!AW64</f>
        <v>---</v>
      </c>
      <c r="M5" s="97"/>
    </row>
    <row r="6" spans="1:14" ht="12.75" customHeight="1" x14ac:dyDescent="0.2">
      <c r="G6" s="296" t="s">
        <v>85</v>
      </c>
      <c r="H6" s="297"/>
      <c r="I6" s="298"/>
      <c r="J6" s="94" t="str">
        <f>Invulformulier!AT65</f>
        <v>---</v>
      </c>
      <c r="K6" s="95" t="str">
        <f>Invulformulier!AV65</f>
        <v>---</v>
      </c>
      <c r="L6" s="93" t="str">
        <f>Invulformulier!AW65</f>
        <v>---</v>
      </c>
    </row>
    <row r="7" spans="1:14" ht="22.5" customHeight="1" x14ac:dyDescent="0.2">
      <c r="G7" s="293" t="s">
        <v>86</v>
      </c>
      <c r="H7" s="294"/>
      <c r="I7" s="295"/>
      <c r="J7" s="94" t="str">
        <f>Invulformulier!AT66</f>
        <v>---</v>
      </c>
      <c r="K7" s="95" t="str">
        <f>Invulformulier!AV66</f>
        <v>n.v.t.</v>
      </c>
      <c r="L7" s="93" t="str">
        <f>Invulformulier!AW66</f>
        <v>---</v>
      </c>
    </row>
    <row r="8" spans="1:14" ht="22.5" customHeight="1" x14ac:dyDescent="0.2">
      <c r="G8" s="299" t="s">
        <v>87</v>
      </c>
      <c r="H8" s="300"/>
      <c r="I8" s="301"/>
      <c r="J8" s="94" t="str">
        <f>Invulformulier!AT67</f>
        <v>---</v>
      </c>
      <c r="K8" s="95" t="str">
        <f>Invulformulier!AV67</f>
        <v>n.v.t.</v>
      </c>
      <c r="L8" s="93" t="str">
        <f>Invulformulier!AW67</f>
        <v>---</v>
      </c>
    </row>
    <row r="9" spans="1:14" ht="22.5" customHeight="1" x14ac:dyDescent="0.2">
      <c r="G9" s="293" t="s">
        <v>88</v>
      </c>
      <c r="H9" s="294"/>
      <c r="I9" s="295"/>
      <c r="J9" s="94" t="str">
        <f>Invulformulier!AT68</f>
        <v>---</v>
      </c>
      <c r="K9" s="95" t="str">
        <f>Invulformulier!AV68</f>
        <v>---</v>
      </c>
      <c r="L9" s="93" t="str">
        <f>Invulformulier!AW68</f>
        <v>---</v>
      </c>
    </row>
    <row r="10" spans="1:14" ht="22.5" customHeight="1" x14ac:dyDescent="0.2">
      <c r="G10" s="296" t="s">
        <v>89</v>
      </c>
      <c r="H10" s="297"/>
      <c r="I10" s="298"/>
      <c r="J10" s="94" t="str">
        <f>Invulformulier!AT69</f>
        <v>---</v>
      </c>
      <c r="K10" s="95" t="str">
        <f>Invulformulier!AV69</f>
        <v>---</v>
      </c>
      <c r="L10" s="93" t="str">
        <f>Invulformulier!AW69</f>
        <v>---</v>
      </c>
    </row>
    <row r="11" spans="1:14" x14ac:dyDescent="0.2">
      <c r="H11" s="79"/>
      <c r="I11" s="80"/>
      <c r="J11" s="80"/>
      <c r="K11" s="80"/>
      <c r="L11" s="81"/>
    </row>
    <row r="28" ht="11.25" customHeight="1" x14ac:dyDescent="0.2"/>
    <row r="33" spans="1:12" x14ac:dyDescent="0.2">
      <c r="A33" s="249"/>
      <c r="B33" s="249"/>
      <c r="C33" s="249"/>
      <c r="D33" s="249"/>
      <c r="E33" s="249"/>
      <c r="F33" s="249"/>
      <c r="G33" s="249"/>
      <c r="H33" s="249"/>
      <c r="I33" s="249"/>
    </row>
    <row r="34" spans="1:12" x14ac:dyDescent="0.2">
      <c r="A34" s="249"/>
      <c r="B34" s="249"/>
      <c r="C34" s="249"/>
      <c r="D34" s="249"/>
      <c r="E34" s="249"/>
      <c r="F34" s="249"/>
      <c r="G34" s="249"/>
      <c r="H34" s="249"/>
      <c r="I34" s="249"/>
    </row>
    <row r="35" spans="1:12" x14ac:dyDescent="0.2">
      <c r="A35" s="249"/>
      <c r="B35" s="249"/>
      <c r="C35" s="249"/>
      <c r="D35" s="249"/>
      <c r="E35" s="249"/>
      <c r="F35" s="249"/>
      <c r="G35" s="249"/>
      <c r="H35" s="249"/>
      <c r="I35" s="249"/>
      <c r="J35" s="54"/>
    </row>
    <row r="36" spans="1:12" x14ac:dyDescent="0.2">
      <c r="A36" s="249"/>
      <c r="B36" s="249"/>
      <c r="C36" s="249"/>
      <c r="D36" s="249"/>
      <c r="E36" s="249"/>
      <c r="F36" s="249"/>
      <c r="G36" s="249"/>
      <c r="H36" s="249"/>
      <c r="I36" s="249"/>
    </row>
    <row r="37" spans="1:12" x14ac:dyDescent="0.2">
      <c r="A37" s="249"/>
      <c r="B37" s="249"/>
      <c r="C37" s="249"/>
      <c r="D37" s="249"/>
      <c r="E37" s="249"/>
      <c r="F37" s="249"/>
      <c r="G37" s="249"/>
      <c r="H37" s="249"/>
      <c r="I37" s="249"/>
      <c r="J37" s="54"/>
    </row>
    <row r="38" spans="1:12" ht="12.75" customHeight="1" x14ac:dyDescent="0.25">
      <c r="A38" s="285" t="s">
        <v>60</v>
      </c>
      <c r="B38" s="285"/>
      <c r="C38" s="285"/>
      <c r="D38" s="285"/>
      <c r="E38" s="285"/>
      <c r="F38" s="285"/>
      <c r="G38" s="285"/>
      <c r="H38" s="285"/>
      <c r="I38" s="285"/>
    </row>
    <row r="39" spans="1:12" ht="15.75" customHeight="1" x14ac:dyDescent="0.2">
      <c r="A39" s="287" t="s">
        <v>28</v>
      </c>
      <c r="B39" s="287"/>
      <c r="C39" s="287"/>
      <c r="D39" s="287"/>
      <c r="E39" s="287"/>
      <c r="F39" s="287"/>
      <c r="G39" s="287"/>
      <c r="H39" s="287"/>
      <c r="I39" s="287"/>
    </row>
    <row r="40" spans="1:12" x14ac:dyDescent="0.2">
      <c r="A40" t="s">
        <v>30</v>
      </c>
      <c r="D40" t="s">
        <v>34</v>
      </c>
    </row>
    <row r="41" spans="1:12" x14ac:dyDescent="0.2">
      <c r="A41" s="54" t="s">
        <v>31</v>
      </c>
      <c r="B41" s="54"/>
      <c r="C41" s="54"/>
      <c r="D41" s="54" t="s">
        <v>37</v>
      </c>
      <c r="E41" s="54"/>
      <c r="F41" s="54"/>
      <c r="G41" s="54"/>
      <c r="H41" s="54"/>
      <c r="I41" s="54"/>
    </row>
    <row r="42" spans="1:12" x14ac:dyDescent="0.2">
      <c r="A42" s="54" t="s">
        <v>32</v>
      </c>
      <c r="B42" s="54"/>
      <c r="C42" s="54"/>
      <c r="D42" s="54" t="s">
        <v>35</v>
      </c>
      <c r="E42" s="54"/>
      <c r="F42" s="54"/>
      <c r="G42" s="54"/>
      <c r="H42" s="55"/>
      <c r="I42" s="54"/>
    </row>
    <row r="43" spans="1:12" x14ac:dyDescent="0.2">
      <c r="A43" s="54" t="s">
        <v>33</v>
      </c>
      <c r="B43" s="54"/>
      <c r="C43" s="54"/>
      <c r="D43" s="54" t="s">
        <v>36</v>
      </c>
      <c r="E43" s="54"/>
      <c r="F43" s="54"/>
      <c r="G43" s="54"/>
      <c r="H43" s="54"/>
      <c r="I43" s="54"/>
    </row>
    <row r="44" spans="1:12" ht="39" customHeight="1" x14ac:dyDescent="0.2">
      <c r="A44" s="288" t="s">
        <v>29</v>
      </c>
      <c r="B44" s="289"/>
      <c r="C44" s="289"/>
      <c r="D44" s="289"/>
      <c r="E44" s="289"/>
      <c r="F44" s="289"/>
      <c r="G44" s="289"/>
      <c r="H44" s="290"/>
      <c r="I44" s="86"/>
    </row>
    <row r="45" spans="1:12" ht="39" customHeight="1" x14ac:dyDescent="0.25">
      <c r="A45" s="126" t="s">
        <v>26</v>
      </c>
      <c r="B45" s="291">
        <f>B1</f>
        <v>0</v>
      </c>
      <c r="C45" s="291"/>
      <c r="D45" s="126" t="s">
        <v>99</v>
      </c>
      <c r="E45" s="291">
        <f>D1</f>
        <v>0</v>
      </c>
      <c r="F45" s="291"/>
      <c r="G45" s="123" t="s">
        <v>100</v>
      </c>
      <c r="H45" s="125"/>
      <c r="I45" s="86"/>
    </row>
    <row r="46" spans="1:12" x14ac:dyDescent="0.2">
      <c r="B46" s="2"/>
      <c r="C46" s="2"/>
      <c r="E46" s="2"/>
      <c r="H46" s="2"/>
      <c r="L46" s="2"/>
    </row>
    <row r="49" spans="1:14" ht="12.75" customHeight="1" x14ac:dyDescent="0.2">
      <c r="J49" s="292" t="s">
        <v>103</v>
      </c>
      <c r="K49" s="292"/>
      <c r="L49" s="292"/>
      <c r="M49" s="292"/>
      <c r="N49" s="292"/>
    </row>
    <row r="50" spans="1:14" x14ac:dyDescent="0.2">
      <c r="J50" s="292"/>
      <c r="K50" s="292"/>
      <c r="L50" s="292"/>
      <c r="M50" s="292"/>
      <c r="N50" s="292"/>
    </row>
    <row r="51" spans="1:14" x14ac:dyDescent="0.2">
      <c r="J51" s="292"/>
      <c r="K51" s="292"/>
      <c r="L51" s="292"/>
      <c r="M51" s="292"/>
      <c r="N51" s="292"/>
    </row>
    <row r="52" spans="1:14" x14ac:dyDescent="0.2">
      <c r="J52" s="292"/>
      <c r="K52" s="292"/>
      <c r="L52" s="292"/>
      <c r="M52" s="292"/>
      <c r="N52" s="292"/>
    </row>
    <row r="53" spans="1:14" x14ac:dyDescent="0.2">
      <c r="J53" s="1"/>
      <c r="K53" s="1"/>
      <c r="L53" s="1"/>
      <c r="M53" s="1"/>
      <c r="N53" s="1"/>
    </row>
    <row r="54" spans="1:14" x14ac:dyDescent="0.2">
      <c r="J54" s="1"/>
      <c r="K54" s="1"/>
      <c r="L54" s="1"/>
      <c r="M54" s="1"/>
      <c r="N54" s="1"/>
    </row>
    <row r="62" spans="1:14" ht="24" customHeight="1" x14ac:dyDescent="0.2">
      <c r="A62" s="80"/>
      <c r="B62" s="82"/>
      <c r="C62" s="82"/>
      <c r="D62" s="82"/>
      <c r="E62" s="82"/>
      <c r="F62" s="82"/>
      <c r="G62" s="82"/>
      <c r="H62" s="82"/>
      <c r="I62" s="82"/>
    </row>
    <row r="68" spans="1:9" ht="22.5" x14ac:dyDescent="0.2">
      <c r="A68" s="83" t="s">
        <v>47</v>
      </c>
      <c r="B68" s="84" t="str">
        <f>J4</f>
        <v>---</v>
      </c>
      <c r="C68" s="84" t="str">
        <f>J5</f>
        <v>---</v>
      </c>
      <c r="D68" s="84" t="str">
        <f>J6</f>
        <v>---</v>
      </c>
      <c r="E68" s="84" t="str">
        <f>J7</f>
        <v>---</v>
      </c>
      <c r="F68" s="84" t="str">
        <f>J8</f>
        <v>---</v>
      </c>
      <c r="G68" s="84" t="str">
        <f>J9</f>
        <v>---</v>
      </c>
      <c r="H68" s="85" t="str">
        <f>J10</f>
        <v>---</v>
      </c>
      <c r="I68" s="82"/>
    </row>
  </sheetData>
  <sheetProtection sheet="1" objects="1" scenarios="1"/>
  <mergeCells count="20">
    <mergeCell ref="K2:K3"/>
    <mergeCell ref="L2:L3"/>
    <mergeCell ref="G2:I3"/>
    <mergeCell ref="G4:I4"/>
    <mergeCell ref="A38:I38"/>
    <mergeCell ref="D1:E1"/>
    <mergeCell ref="H1:J1"/>
    <mergeCell ref="J2:J3"/>
    <mergeCell ref="A33:I37"/>
    <mergeCell ref="G5:I5"/>
    <mergeCell ref="G10:I10"/>
    <mergeCell ref="G6:I6"/>
    <mergeCell ref="G7:I7"/>
    <mergeCell ref="G8:I8"/>
    <mergeCell ref="G9:I9"/>
    <mergeCell ref="A44:H44"/>
    <mergeCell ref="B45:C45"/>
    <mergeCell ref="E45:F45"/>
    <mergeCell ref="J49:N52"/>
    <mergeCell ref="A39:I39"/>
  </mergeCells>
  <phoneticPr fontId="7" type="noConversion"/>
  <pageMargins left="0.75" right="0.47" top="0.57999999999999996" bottom="0.5" header="0.5" footer="0.5"/>
  <pageSetup paperSize="9" orientation="landscape" horizontalDpi="4294967293" verticalDpi="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8"/>
  <sheetViews>
    <sheetView zoomScale="75" workbookViewId="0">
      <selection activeCell="L1" sqref="L1"/>
    </sheetView>
  </sheetViews>
  <sheetFormatPr defaultRowHeight="12.75" x14ac:dyDescent="0.2"/>
  <cols>
    <col min="1" max="1" width="15.7109375" customWidth="1"/>
    <col min="2" max="5" width="11.28515625" customWidth="1"/>
    <col min="6" max="6" width="10.85546875" customWidth="1"/>
    <col min="7" max="7" width="11.5703125" customWidth="1"/>
    <col min="8" max="8" width="11.28515625" customWidth="1"/>
    <col min="9" max="9" width="6.28515625" customWidth="1"/>
    <col min="10" max="10" width="10.140625" customWidth="1"/>
    <col min="11" max="11" width="10.5703125" customWidth="1"/>
    <col min="12" max="12" width="11.140625" customWidth="1"/>
    <col min="13" max="13" width="10.85546875" customWidth="1"/>
  </cols>
  <sheetData>
    <row r="1" spans="1:14" ht="15" customHeight="1" x14ac:dyDescent="0.25">
      <c r="A1" s="47" t="s">
        <v>26</v>
      </c>
      <c r="B1" s="77">
        <f>Invulformulier!L3</f>
        <v>0</v>
      </c>
      <c r="C1" s="47" t="s">
        <v>62</v>
      </c>
      <c r="D1" s="285">
        <f>Invulformulier!A78</f>
        <v>0</v>
      </c>
      <c r="E1" s="285"/>
      <c r="G1" s="53" t="str">
        <f>C1</f>
        <v>Locatie 5:</v>
      </c>
      <c r="H1" s="314">
        <f>D1</f>
        <v>0</v>
      </c>
      <c r="I1" s="314"/>
      <c r="J1" s="314"/>
      <c r="K1" s="102" t="s">
        <v>55</v>
      </c>
      <c r="L1" s="105"/>
    </row>
    <row r="2" spans="1:14" ht="12.75" customHeight="1" x14ac:dyDescent="0.2">
      <c r="G2" s="308" t="s">
        <v>101</v>
      </c>
      <c r="H2" s="309"/>
      <c r="I2" s="310"/>
      <c r="J2" s="306" t="s">
        <v>13</v>
      </c>
      <c r="K2" s="302" t="s">
        <v>15</v>
      </c>
      <c r="L2" s="304" t="s">
        <v>16</v>
      </c>
    </row>
    <row r="3" spans="1:14" x14ac:dyDescent="0.2">
      <c r="G3" s="311"/>
      <c r="H3" s="312"/>
      <c r="I3" s="313"/>
      <c r="J3" s="307"/>
      <c r="K3" s="303"/>
      <c r="L3" s="305"/>
    </row>
    <row r="4" spans="1:14" ht="22.5" customHeight="1" x14ac:dyDescent="0.2">
      <c r="G4" s="299" t="s">
        <v>38</v>
      </c>
      <c r="H4" s="300"/>
      <c r="I4" s="301"/>
      <c r="J4" s="94" t="str">
        <f>Invulformulier!AT81</f>
        <v>---</v>
      </c>
      <c r="K4" s="95" t="str">
        <f>Invulformulier!AV81</f>
        <v>---</v>
      </c>
      <c r="L4" s="93" t="str">
        <f>Invulformulier!AW81</f>
        <v>---</v>
      </c>
      <c r="M4" s="97"/>
      <c r="N4" s="2"/>
    </row>
    <row r="5" spans="1:14" ht="22.5" customHeight="1" x14ac:dyDescent="0.2">
      <c r="G5" s="293" t="s">
        <v>39</v>
      </c>
      <c r="H5" s="294"/>
      <c r="I5" s="295"/>
      <c r="J5" s="94" t="str">
        <f>Invulformulier!AT82</f>
        <v>---</v>
      </c>
      <c r="K5" s="95" t="str">
        <f>Invulformulier!AV82</f>
        <v>---</v>
      </c>
      <c r="L5" s="93" t="str">
        <f>Invulformulier!AW82</f>
        <v>---</v>
      </c>
      <c r="M5" s="97"/>
    </row>
    <row r="6" spans="1:14" ht="12.75" customHeight="1" x14ac:dyDescent="0.2">
      <c r="G6" s="296" t="s">
        <v>85</v>
      </c>
      <c r="H6" s="297"/>
      <c r="I6" s="298"/>
      <c r="J6" s="94" t="str">
        <f>Invulformulier!AT83</f>
        <v>---</v>
      </c>
      <c r="K6" s="95" t="str">
        <f>Invulformulier!AV83</f>
        <v>---</v>
      </c>
      <c r="L6" s="93" t="str">
        <f>Invulformulier!AW83</f>
        <v>---</v>
      </c>
    </row>
    <row r="7" spans="1:14" ht="22.5" customHeight="1" x14ac:dyDescent="0.2">
      <c r="G7" s="293" t="s">
        <v>86</v>
      </c>
      <c r="H7" s="294"/>
      <c r="I7" s="295"/>
      <c r="J7" s="94" t="str">
        <f>Invulformulier!AT84</f>
        <v>---</v>
      </c>
      <c r="K7" s="95" t="str">
        <f>Invulformulier!AV84</f>
        <v>n.v.t.</v>
      </c>
      <c r="L7" s="93" t="str">
        <f>Invulformulier!AW84</f>
        <v>---</v>
      </c>
    </row>
    <row r="8" spans="1:14" ht="22.5" customHeight="1" x14ac:dyDescent="0.2">
      <c r="G8" s="299" t="s">
        <v>87</v>
      </c>
      <c r="H8" s="300"/>
      <c r="I8" s="301"/>
      <c r="J8" s="94" t="str">
        <f>Invulformulier!AT85</f>
        <v>---</v>
      </c>
      <c r="K8" s="95" t="str">
        <f>Invulformulier!AV85</f>
        <v>n.v.t.</v>
      </c>
      <c r="L8" s="93" t="str">
        <f>Invulformulier!AW85</f>
        <v>---</v>
      </c>
    </row>
    <row r="9" spans="1:14" ht="22.5" customHeight="1" x14ac:dyDescent="0.2">
      <c r="G9" s="293" t="s">
        <v>88</v>
      </c>
      <c r="H9" s="294"/>
      <c r="I9" s="295"/>
      <c r="J9" s="94" t="str">
        <f>Invulformulier!AT86</f>
        <v>---</v>
      </c>
      <c r="K9" s="95" t="str">
        <f>Invulformulier!AV86</f>
        <v>---</v>
      </c>
      <c r="L9" s="93" t="str">
        <f>Invulformulier!AW86</f>
        <v>---</v>
      </c>
    </row>
    <row r="10" spans="1:14" ht="22.5" customHeight="1" x14ac:dyDescent="0.2">
      <c r="G10" s="296" t="s">
        <v>89</v>
      </c>
      <c r="H10" s="297"/>
      <c r="I10" s="298"/>
      <c r="J10" s="94" t="str">
        <f>Invulformulier!AT87</f>
        <v>---</v>
      </c>
      <c r="K10" s="95" t="str">
        <f>Invulformulier!AV87</f>
        <v>---</v>
      </c>
      <c r="L10" s="93" t="str">
        <f>Invulformulier!AW87</f>
        <v>---</v>
      </c>
    </row>
    <row r="11" spans="1:14" x14ac:dyDescent="0.2">
      <c r="H11" s="79"/>
      <c r="I11" s="80"/>
      <c r="J11" s="80"/>
      <c r="K11" s="80"/>
      <c r="L11" s="81"/>
    </row>
    <row r="28" ht="11.25" customHeight="1" x14ac:dyDescent="0.2"/>
    <row r="33" spans="1:14" x14ac:dyDescent="0.2">
      <c r="A33" s="249"/>
      <c r="B33" s="249"/>
      <c r="C33" s="249"/>
      <c r="D33" s="249"/>
      <c r="E33" s="249"/>
      <c r="F33" s="249"/>
      <c r="G33" s="249"/>
      <c r="H33" s="249"/>
      <c r="I33" s="249"/>
    </row>
    <row r="34" spans="1:14" x14ac:dyDescent="0.2">
      <c r="A34" s="249"/>
      <c r="B34" s="249"/>
      <c r="C34" s="249"/>
      <c r="D34" s="249"/>
      <c r="E34" s="249"/>
      <c r="F34" s="249"/>
      <c r="G34" s="249"/>
      <c r="H34" s="249"/>
      <c r="I34" s="249"/>
    </row>
    <row r="35" spans="1:14" x14ac:dyDescent="0.2">
      <c r="A35" s="249"/>
      <c r="B35" s="249"/>
      <c r="C35" s="249"/>
      <c r="D35" s="249"/>
      <c r="E35" s="249"/>
      <c r="F35" s="249"/>
      <c r="G35" s="249"/>
      <c r="H35" s="249"/>
      <c r="I35" s="249"/>
      <c r="J35" s="54"/>
    </row>
    <row r="36" spans="1:14" x14ac:dyDescent="0.2">
      <c r="A36" s="249"/>
      <c r="B36" s="249"/>
      <c r="C36" s="249"/>
      <c r="D36" s="249"/>
      <c r="E36" s="249"/>
      <c r="F36" s="249"/>
      <c r="G36" s="249"/>
      <c r="H36" s="249"/>
      <c r="I36" s="249"/>
    </row>
    <row r="37" spans="1:14" x14ac:dyDescent="0.2">
      <c r="A37" s="249"/>
      <c r="B37" s="249"/>
      <c r="C37" s="249"/>
      <c r="D37" s="249"/>
      <c r="E37" s="249"/>
      <c r="F37" s="249"/>
      <c r="G37" s="249"/>
      <c r="H37" s="249"/>
      <c r="I37" s="249"/>
      <c r="J37" s="54"/>
    </row>
    <row r="38" spans="1:14" ht="12.75" customHeight="1" x14ac:dyDescent="0.25">
      <c r="A38" s="285" t="s">
        <v>60</v>
      </c>
      <c r="B38" s="285"/>
      <c r="C38" s="285"/>
      <c r="D38" s="285"/>
      <c r="E38" s="285"/>
      <c r="F38" s="285"/>
      <c r="G38" s="285"/>
      <c r="H38" s="285"/>
      <c r="I38" s="285"/>
    </row>
    <row r="39" spans="1:14" ht="15.75" customHeight="1" x14ac:dyDescent="0.2">
      <c r="A39" s="287" t="s">
        <v>28</v>
      </c>
      <c r="B39" s="287"/>
      <c r="C39" s="287"/>
      <c r="D39" s="287"/>
      <c r="E39" s="287"/>
      <c r="F39" s="287"/>
      <c r="G39" s="287"/>
      <c r="H39" s="287"/>
      <c r="I39" s="287"/>
    </row>
    <row r="40" spans="1:14" x14ac:dyDescent="0.2">
      <c r="A40" t="s">
        <v>30</v>
      </c>
      <c r="D40" t="s">
        <v>34</v>
      </c>
    </row>
    <row r="41" spans="1:14" x14ac:dyDescent="0.2">
      <c r="A41" s="54" t="s">
        <v>31</v>
      </c>
      <c r="B41" s="54"/>
      <c r="C41" s="54"/>
      <c r="D41" s="54" t="s">
        <v>37</v>
      </c>
      <c r="E41" s="54"/>
      <c r="F41" s="54"/>
      <c r="G41" s="54"/>
      <c r="H41" s="54"/>
      <c r="I41" s="54"/>
    </row>
    <row r="42" spans="1:14" x14ac:dyDescent="0.2">
      <c r="A42" s="54" t="s">
        <v>32</v>
      </c>
      <c r="B42" s="54"/>
      <c r="C42" s="54"/>
      <c r="D42" s="54" t="s">
        <v>35</v>
      </c>
      <c r="E42" s="54"/>
      <c r="F42" s="54"/>
      <c r="G42" s="54"/>
      <c r="H42" s="55"/>
      <c r="I42" s="54"/>
    </row>
    <row r="43" spans="1:14" x14ac:dyDescent="0.2">
      <c r="A43" s="54" t="s">
        <v>33</v>
      </c>
      <c r="B43" s="54"/>
      <c r="C43" s="54"/>
      <c r="D43" s="54" t="s">
        <v>36</v>
      </c>
      <c r="E43" s="54"/>
      <c r="F43" s="54"/>
      <c r="G43" s="54"/>
      <c r="H43" s="54"/>
      <c r="I43" s="54"/>
    </row>
    <row r="44" spans="1:14" ht="39" customHeight="1" x14ac:dyDescent="0.2">
      <c r="A44" s="288" t="s">
        <v>29</v>
      </c>
      <c r="B44" s="289"/>
      <c r="C44" s="289"/>
      <c r="D44" s="289"/>
      <c r="E44" s="289"/>
      <c r="F44" s="289"/>
      <c r="G44" s="289"/>
      <c r="H44" s="290"/>
      <c r="I44" s="86"/>
    </row>
    <row r="45" spans="1:14" ht="35.25" customHeight="1" x14ac:dyDescent="0.25">
      <c r="A45" s="126" t="s">
        <v>26</v>
      </c>
      <c r="B45" s="291">
        <f>B1</f>
        <v>0</v>
      </c>
      <c r="C45" s="291"/>
      <c r="D45" s="126" t="s">
        <v>99</v>
      </c>
      <c r="E45" s="291">
        <f>D1</f>
        <v>0</v>
      </c>
      <c r="F45" s="291"/>
      <c r="G45" s="123" t="s">
        <v>100</v>
      </c>
      <c r="H45" s="125"/>
      <c r="I45" s="86"/>
    </row>
    <row r="46" spans="1:14" x14ac:dyDescent="0.2">
      <c r="A46" s="315"/>
      <c r="B46" s="315"/>
      <c r="C46" s="315"/>
      <c r="D46" s="315"/>
      <c r="E46" s="315"/>
      <c r="F46" s="315"/>
      <c r="G46" s="315"/>
      <c r="H46" s="315"/>
    </row>
    <row r="48" spans="1:14" ht="12.75" customHeight="1" x14ac:dyDescent="0.2">
      <c r="J48" s="292" t="s">
        <v>103</v>
      </c>
      <c r="K48" s="292"/>
      <c r="L48" s="292"/>
      <c r="M48" s="292"/>
      <c r="N48" s="292"/>
    </row>
    <row r="49" spans="1:14" x14ac:dyDescent="0.2">
      <c r="J49" s="292"/>
      <c r="K49" s="292"/>
      <c r="L49" s="292"/>
      <c r="M49" s="292"/>
      <c r="N49" s="292"/>
    </row>
    <row r="50" spans="1:14" x14ac:dyDescent="0.2">
      <c r="J50" s="292"/>
      <c r="K50" s="292"/>
      <c r="L50" s="292"/>
      <c r="M50" s="292"/>
      <c r="N50" s="292"/>
    </row>
    <row r="51" spans="1:14" x14ac:dyDescent="0.2">
      <c r="J51" s="292"/>
      <c r="K51" s="292"/>
      <c r="L51" s="292"/>
      <c r="M51" s="292"/>
      <c r="N51" s="292"/>
    </row>
    <row r="52" spans="1:14" x14ac:dyDescent="0.2">
      <c r="J52" s="1"/>
      <c r="K52" s="1"/>
      <c r="L52" s="1"/>
      <c r="M52" s="1"/>
      <c r="N52" s="1"/>
    </row>
    <row r="53" spans="1:14" x14ac:dyDescent="0.2">
      <c r="J53" s="1"/>
      <c r="K53" s="1"/>
      <c r="L53" s="1"/>
      <c r="M53" s="1"/>
      <c r="N53" s="1"/>
    </row>
    <row r="62" spans="1:14" ht="24" customHeight="1" x14ac:dyDescent="0.2">
      <c r="A62" s="80"/>
      <c r="B62" s="82"/>
      <c r="C62" s="82"/>
      <c r="D62" s="82"/>
      <c r="E62" s="82"/>
      <c r="F62" s="82"/>
      <c r="G62" s="82"/>
      <c r="H62" s="82"/>
      <c r="I62" s="82"/>
    </row>
    <row r="68" spans="1:9" ht="22.5" x14ac:dyDescent="0.2">
      <c r="A68" s="83" t="s">
        <v>47</v>
      </c>
      <c r="B68" s="84" t="str">
        <f>J4</f>
        <v>---</v>
      </c>
      <c r="C68" s="84" t="str">
        <f>J5</f>
        <v>---</v>
      </c>
      <c r="D68" s="84" t="str">
        <f>J6</f>
        <v>---</v>
      </c>
      <c r="E68" s="84" t="str">
        <f>J7</f>
        <v>---</v>
      </c>
      <c r="F68" s="84" t="str">
        <f>J8</f>
        <v>---</v>
      </c>
      <c r="G68" s="84" t="str">
        <f>J9</f>
        <v>---</v>
      </c>
      <c r="H68" s="85" t="str">
        <f>J10</f>
        <v>---</v>
      </c>
      <c r="I68" s="82"/>
    </row>
  </sheetData>
  <sheetProtection sheet="1" objects="1" scenarios="1"/>
  <mergeCells count="21">
    <mergeCell ref="K2:K3"/>
    <mergeCell ref="L2:L3"/>
    <mergeCell ref="D1:E1"/>
    <mergeCell ref="J2:J3"/>
    <mergeCell ref="H1:J1"/>
    <mergeCell ref="G2:I3"/>
    <mergeCell ref="A33:I37"/>
    <mergeCell ref="G4:I4"/>
    <mergeCell ref="G9:I9"/>
    <mergeCell ref="G10:I10"/>
    <mergeCell ref="G5:I5"/>
    <mergeCell ref="G6:I6"/>
    <mergeCell ref="G7:I7"/>
    <mergeCell ref="G8:I8"/>
    <mergeCell ref="J48:N51"/>
    <mergeCell ref="A38:I38"/>
    <mergeCell ref="A39:I39"/>
    <mergeCell ref="A44:H44"/>
    <mergeCell ref="B45:C45"/>
    <mergeCell ref="E45:F45"/>
    <mergeCell ref="A46:H46"/>
  </mergeCells>
  <phoneticPr fontId="7" type="noConversion"/>
  <pageMargins left="0.75" right="0.47" top="0.57999999999999996" bottom="0.5" header="0.5" footer="0.5"/>
  <pageSetup paperSize="9" orientation="landscape" horizontalDpi="4294967293" verticalDpi="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8"/>
  <sheetViews>
    <sheetView zoomScale="75" workbookViewId="0">
      <selection activeCell="L1" sqref="L1"/>
    </sheetView>
  </sheetViews>
  <sheetFormatPr defaultRowHeight="12.75" x14ac:dyDescent="0.2"/>
  <cols>
    <col min="1" max="1" width="15.7109375" customWidth="1"/>
    <col min="2" max="5" width="11.28515625" customWidth="1"/>
    <col min="6" max="6" width="10.85546875" customWidth="1"/>
    <col min="7" max="7" width="11.5703125" customWidth="1"/>
    <col min="8" max="8" width="11.28515625" customWidth="1"/>
    <col min="9" max="9" width="6.28515625" customWidth="1"/>
    <col min="10" max="10" width="10.140625" customWidth="1"/>
    <col min="11" max="11" width="10.5703125" customWidth="1"/>
    <col min="12" max="12" width="11.140625" customWidth="1"/>
    <col min="13" max="13" width="10.85546875" customWidth="1"/>
  </cols>
  <sheetData>
    <row r="1" spans="1:14" ht="15" customHeight="1" x14ac:dyDescent="0.25">
      <c r="A1" s="47" t="s">
        <v>26</v>
      </c>
      <c r="B1" s="77">
        <f>Invulformulier!L3</f>
        <v>0</v>
      </c>
      <c r="C1" s="47" t="s">
        <v>61</v>
      </c>
      <c r="D1" s="285">
        <f>Invulformulier!A96</f>
        <v>0</v>
      </c>
      <c r="E1" s="285"/>
      <c r="G1" s="53" t="str">
        <f>C1</f>
        <v>Locatie 6:</v>
      </c>
      <c r="H1" s="314">
        <f>D1</f>
        <v>0</v>
      </c>
      <c r="I1" s="314"/>
      <c r="J1" s="314"/>
      <c r="K1" s="102" t="s">
        <v>55</v>
      </c>
      <c r="L1" s="105"/>
    </row>
    <row r="2" spans="1:14" ht="12.75" customHeight="1" x14ac:dyDescent="0.2">
      <c r="G2" s="308" t="s">
        <v>101</v>
      </c>
      <c r="H2" s="309"/>
      <c r="I2" s="310"/>
      <c r="J2" s="306" t="s">
        <v>13</v>
      </c>
      <c r="K2" s="302" t="s">
        <v>15</v>
      </c>
      <c r="L2" s="304" t="s">
        <v>16</v>
      </c>
    </row>
    <row r="3" spans="1:14" x14ac:dyDescent="0.2">
      <c r="G3" s="311"/>
      <c r="H3" s="312"/>
      <c r="I3" s="313"/>
      <c r="J3" s="307"/>
      <c r="K3" s="303"/>
      <c r="L3" s="305"/>
    </row>
    <row r="4" spans="1:14" ht="22.5" customHeight="1" x14ac:dyDescent="0.2">
      <c r="G4" s="299" t="s">
        <v>38</v>
      </c>
      <c r="H4" s="300"/>
      <c r="I4" s="301"/>
      <c r="J4" s="94" t="str">
        <f>Invulformulier!AT99</f>
        <v>---</v>
      </c>
      <c r="K4" s="95" t="str">
        <f>Invulformulier!AV99</f>
        <v>---</v>
      </c>
      <c r="L4" s="98" t="str">
        <f>Invulformulier!AW99</f>
        <v>---</v>
      </c>
      <c r="M4" s="97"/>
      <c r="N4" s="2"/>
    </row>
    <row r="5" spans="1:14" ht="22.5" customHeight="1" x14ac:dyDescent="0.2">
      <c r="G5" s="293" t="s">
        <v>39</v>
      </c>
      <c r="H5" s="294"/>
      <c r="I5" s="295"/>
      <c r="J5" s="94" t="str">
        <f>Invulformulier!AT100</f>
        <v>---</v>
      </c>
      <c r="K5" s="95" t="str">
        <f>Invulformulier!AV100</f>
        <v>---</v>
      </c>
      <c r="L5" s="98" t="str">
        <f>Invulformulier!AW100</f>
        <v>---</v>
      </c>
      <c r="M5" s="97"/>
    </row>
    <row r="6" spans="1:14" ht="12.75" customHeight="1" x14ac:dyDescent="0.2">
      <c r="G6" s="296" t="s">
        <v>85</v>
      </c>
      <c r="H6" s="297"/>
      <c r="I6" s="298"/>
      <c r="J6" s="94" t="str">
        <f>Invulformulier!AT101</f>
        <v>---</v>
      </c>
      <c r="K6" s="95" t="str">
        <f>Invulformulier!AV101</f>
        <v>---</v>
      </c>
      <c r="L6" s="98" t="str">
        <f>Invulformulier!AW101</f>
        <v>---</v>
      </c>
    </row>
    <row r="7" spans="1:14" ht="22.5" customHeight="1" x14ac:dyDescent="0.2">
      <c r="G7" s="293" t="s">
        <v>86</v>
      </c>
      <c r="H7" s="294"/>
      <c r="I7" s="295"/>
      <c r="J7" s="94" t="str">
        <f>Invulformulier!AT102</f>
        <v>---</v>
      </c>
      <c r="K7" s="95" t="str">
        <f>Invulformulier!AV102</f>
        <v>n.v.t.</v>
      </c>
      <c r="L7" s="98" t="str">
        <f>Invulformulier!AW102</f>
        <v>---</v>
      </c>
    </row>
    <row r="8" spans="1:14" ht="22.5" customHeight="1" x14ac:dyDescent="0.2">
      <c r="G8" s="299" t="s">
        <v>87</v>
      </c>
      <c r="H8" s="300"/>
      <c r="I8" s="301"/>
      <c r="J8" s="94" t="str">
        <f>Invulformulier!AT103</f>
        <v>---</v>
      </c>
      <c r="K8" s="95" t="str">
        <f>Invulformulier!AV103</f>
        <v>n.v.t.</v>
      </c>
      <c r="L8" s="98" t="str">
        <f>Invulformulier!AW103</f>
        <v>---</v>
      </c>
    </row>
    <row r="9" spans="1:14" ht="22.5" customHeight="1" x14ac:dyDescent="0.2">
      <c r="G9" s="293" t="s">
        <v>88</v>
      </c>
      <c r="H9" s="294"/>
      <c r="I9" s="295"/>
      <c r="J9" s="94" t="str">
        <f>Invulformulier!AT104</f>
        <v>---</v>
      </c>
      <c r="K9" s="95" t="str">
        <f>Invulformulier!AV104</f>
        <v>---</v>
      </c>
      <c r="L9" s="98" t="str">
        <f>Invulformulier!AW104</f>
        <v>---</v>
      </c>
    </row>
    <row r="10" spans="1:14" ht="22.5" customHeight="1" x14ac:dyDescent="0.2">
      <c r="G10" s="296" t="s">
        <v>89</v>
      </c>
      <c r="H10" s="297"/>
      <c r="I10" s="298"/>
      <c r="J10" s="94" t="str">
        <f>Invulformulier!AT105</f>
        <v>---</v>
      </c>
      <c r="K10" s="95" t="str">
        <f>Invulformulier!AV105</f>
        <v>---</v>
      </c>
      <c r="L10" s="98" t="str">
        <f>Invulformulier!AW105</f>
        <v>---</v>
      </c>
    </row>
    <row r="11" spans="1:14" x14ac:dyDescent="0.2">
      <c r="H11" s="79"/>
      <c r="I11" s="80"/>
      <c r="J11" s="80"/>
      <c r="K11" s="80"/>
      <c r="L11" s="81"/>
    </row>
    <row r="28" ht="11.25" customHeight="1" x14ac:dyDescent="0.2"/>
    <row r="33" spans="1:10" x14ac:dyDescent="0.2">
      <c r="A33" s="249"/>
      <c r="B33" s="249"/>
      <c r="C33" s="249"/>
      <c r="D33" s="249"/>
      <c r="E33" s="249"/>
      <c r="F33" s="249"/>
      <c r="G33" s="249"/>
      <c r="H33" s="249"/>
      <c r="I33" s="249"/>
    </row>
    <row r="34" spans="1:10" x14ac:dyDescent="0.2">
      <c r="A34" s="249"/>
      <c r="B34" s="249"/>
      <c r="C34" s="249"/>
      <c r="D34" s="249"/>
      <c r="E34" s="249"/>
      <c r="F34" s="249"/>
      <c r="G34" s="249"/>
      <c r="H34" s="249"/>
      <c r="I34" s="249"/>
    </row>
    <row r="35" spans="1:10" x14ac:dyDescent="0.2">
      <c r="A35" s="249"/>
      <c r="B35" s="249"/>
      <c r="C35" s="249"/>
      <c r="D35" s="249"/>
      <c r="E35" s="249"/>
      <c r="F35" s="249"/>
      <c r="G35" s="249"/>
      <c r="H35" s="249"/>
      <c r="I35" s="249"/>
      <c r="J35" s="54"/>
    </row>
    <row r="36" spans="1:10" x14ac:dyDescent="0.2">
      <c r="A36" s="249"/>
      <c r="B36" s="249"/>
      <c r="C36" s="249"/>
      <c r="D36" s="249"/>
      <c r="E36" s="249"/>
      <c r="F36" s="249"/>
      <c r="G36" s="249"/>
      <c r="H36" s="249"/>
      <c r="I36" s="249"/>
    </row>
    <row r="37" spans="1:10" x14ac:dyDescent="0.2">
      <c r="A37" s="249"/>
      <c r="B37" s="249"/>
      <c r="C37" s="249"/>
      <c r="D37" s="249"/>
      <c r="E37" s="249"/>
      <c r="F37" s="249"/>
      <c r="G37" s="249"/>
      <c r="H37" s="249"/>
      <c r="I37" s="249"/>
      <c r="J37" s="54"/>
    </row>
    <row r="38" spans="1:10" ht="12.75" customHeight="1" x14ac:dyDescent="0.25">
      <c r="A38" s="285" t="s">
        <v>60</v>
      </c>
      <c r="B38" s="285"/>
      <c r="C38" s="285"/>
      <c r="D38" s="285"/>
      <c r="E38" s="285"/>
      <c r="F38" s="285"/>
      <c r="G38" s="285"/>
      <c r="H38" s="285"/>
      <c r="I38" s="285"/>
    </row>
    <row r="39" spans="1:10" ht="15.75" customHeight="1" x14ac:dyDescent="0.2">
      <c r="A39" s="287" t="s">
        <v>28</v>
      </c>
      <c r="B39" s="287"/>
      <c r="C39" s="287"/>
      <c r="D39" s="287"/>
      <c r="E39" s="287"/>
      <c r="F39" s="287"/>
      <c r="G39" s="287"/>
      <c r="H39" s="287"/>
      <c r="I39" s="287"/>
    </row>
    <row r="40" spans="1:10" x14ac:dyDescent="0.2">
      <c r="A40" t="s">
        <v>30</v>
      </c>
      <c r="D40" t="s">
        <v>34</v>
      </c>
    </row>
    <row r="41" spans="1:10" x14ac:dyDescent="0.2">
      <c r="A41" s="54" t="s">
        <v>31</v>
      </c>
      <c r="B41" s="54"/>
      <c r="C41" s="54"/>
      <c r="D41" s="54" t="s">
        <v>37</v>
      </c>
      <c r="E41" s="54"/>
      <c r="F41" s="54"/>
      <c r="G41" s="54"/>
      <c r="H41" s="54"/>
      <c r="I41" s="54"/>
    </row>
    <row r="42" spans="1:10" x14ac:dyDescent="0.2">
      <c r="A42" s="54" t="s">
        <v>32</v>
      </c>
      <c r="B42" s="54"/>
      <c r="C42" s="54"/>
      <c r="D42" s="54" t="s">
        <v>35</v>
      </c>
      <c r="E42" s="54"/>
      <c r="F42" s="54"/>
      <c r="G42" s="54"/>
      <c r="H42" s="55"/>
      <c r="I42" s="54"/>
    </row>
    <row r="43" spans="1:10" x14ac:dyDescent="0.2">
      <c r="A43" s="54" t="s">
        <v>33</v>
      </c>
      <c r="B43" s="54"/>
      <c r="C43" s="54"/>
      <c r="D43" s="54" t="s">
        <v>36</v>
      </c>
      <c r="E43" s="54"/>
      <c r="F43" s="54"/>
      <c r="G43" s="54"/>
      <c r="H43" s="54"/>
      <c r="I43" s="54"/>
    </row>
    <row r="44" spans="1:10" ht="39" customHeight="1" x14ac:dyDescent="0.2">
      <c r="A44" s="288" t="s">
        <v>29</v>
      </c>
      <c r="B44" s="289"/>
      <c r="C44" s="289"/>
      <c r="D44" s="289"/>
      <c r="E44" s="289"/>
      <c r="F44" s="289"/>
      <c r="G44" s="289"/>
      <c r="H44" s="290"/>
      <c r="I44" s="86"/>
    </row>
    <row r="45" spans="1:10" ht="42" customHeight="1" x14ac:dyDescent="0.25">
      <c r="A45" s="126" t="s">
        <v>26</v>
      </c>
      <c r="B45" s="291">
        <f>B1</f>
        <v>0</v>
      </c>
      <c r="C45" s="291"/>
      <c r="D45" s="126" t="s">
        <v>99</v>
      </c>
      <c r="E45" s="291">
        <f>D1</f>
        <v>0</v>
      </c>
      <c r="F45" s="291"/>
      <c r="G45" s="123" t="s">
        <v>100</v>
      </c>
      <c r="H45" s="125"/>
      <c r="I45" s="86"/>
    </row>
    <row r="49" spans="1:14" ht="12.75" customHeight="1" x14ac:dyDescent="0.2">
      <c r="J49" s="292" t="s">
        <v>103</v>
      </c>
      <c r="K49" s="292"/>
      <c r="L49" s="292"/>
      <c r="M49" s="292"/>
      <c r="N49" s="292"/>
    </row>
    <row r="50" spans="1:14" x14ac:dyDescent="0.2">
      <c r="J50" s="292"/>
      <c r="K50" s="292"/>
      <c r="L50" s="292"/>
      <c r="M50" s="292"/>
      <c r="N50" s="292"/>
    </row>
    <row r="51" spans="1:14" x14ac:dyDescent="0.2">
      <c r="J51" s="292"/>
      <c r="K51" s="292"/>
      <c r="L51" s="292"/>
      <c r="M51" s="292"/>
      <c r="N51" s="292"/>
    </row>
    <row r="52" spans="1:14" x14ac:dyDescent="0.2">
      <c r="J52" s="292"/>
      <c r="K52" s="292"/>
      <c r="L52" s="292"/>
      <c r="M52" s="292"/>
      <c r="N52" s="292"/>
    </row>
    <row r="53" spans="1:14" x14ac:dyDescent="0.2">
      <c r="J53" s="1"/>
      <c r="K53" s="1"/>
      <c r="L53" s="1"/>
      <c r="M53" s="1"/>
      <c r="N53" s="1"/>
    </row>
    <row r="54" spans="1:14" x14ac:dyDescent="0.2">
      <c r="J54" s="1"/>
      <c r="K54" s="1"/>
      <c r="L54" s="1"/>
      <c r="M54" s="1"/>
      <c r="N54" s="1"/>
    </row>
    <row r="62" spans="1:14" ht="24" customHeight="1" x14ac:dyDescent="0.2">
      <c r="A62" s="80"/>
      <c r="B62" s="82"/>
      <c r="C62" s="82"/>
      <c r="D62" s="82"/>
      <c r="E62" s="82"/>
      <c r="F62" s="82"/>
      <c r="G62" s="82"/>
      <c r="H62" s="82"/>
      <c r="I62" s="82"/>
    </row>
    <row r="68" spans="1:9" ht="22.5" x14ac:dyDescent="0.2">
      <c r="A68" s="83" t="s">
        <v>47</v>
      </c>
      <c r="B68" s="84" t="str">
        <f>J4</f>
        <v>---</v>
      </c>
      <c r="C68" s="84" t="str">
        <f>J5</f>
        <v>---</v>
      </c>
      <c r="D68" s="84" t="str">
        <f>J6</f>
        <v>---</v>
      </c>
      <c r="E68" s="84" t="str">
        <f>J7</f>
        <v>---</v>
      </c>
      <c r="F68" s="84" t="str">
        <f>J8</f>
        <v>---</v>
      </c>
      <c r="G68" s="84" t="str">
        <f>J9</f>
        <v>---</v>
      </c>
      <c r="H68" s="85" t="str">
        <f>J10</f>
        <v>---</v>
      </c>
      <c r="I68" s="82"/>
    </row>
  </sheetData>
  <sheetProtection sheet="1" objects="1" scenarios="1"/>
  <mergeCells count="20">
    <mergeCell ref="J49:N52"/>
    <mergeCell ref="G10:I10"/>
    <mergeCell ref="A38:I38"/>
    <mergeCell ref="A39:I39"/>
    <mergeCell ref="A44:H44"/>
    <mergeCell ref="K2:K3"/>
    <mergeCell ref="L2:L3"/>
    <mergeCell ref="G2:I3"/>
    <mergeCell ref="G4:I4"/>
    <mergeCell ref="G9:I9"/>
    <mergeCell ref="G5:I5"/>
    <mergeCell ref="G6:I6"/>
    <mergeCell ref="G7:I7"/>
    <mergeCell ref="G8:I8"/>
    <mergeCell ref="B45:C45"/>
    <mergeCell ref="E45:F45"/>
    <mergeCell ref="D1:E1"/>
    <mergeCell ref="H1:J1"/>
    <mergeCell ref="J2:J3"/>
    <mergeCell ref="A33:I37"/>
  </mergeCells>
  <phoneticPr fontId="7" type="noConversion"/>
  <pageMargins left="0.75" right="0.47" top="0.57999999999999996" bottom="0.5" header="0.5" footer="0.5"/>
  <pageSetup paperSize="9" orientation="landscape" horizontalDpi="4294967293" verticalDpi="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18"/>
  <sheetViews>
    <sheetView zoomScale="75" workbookViewId="0">
      <selection activeCell="B3" sqref="B3:C3"/>
    </sheetView>
  </sheetViews>
  <sheetFormatPr defaultRowHeight="12.75" x14ac:dyDescent="0.2"/>
  <cols>
    <col min="1" max="1" width="16.140625" customWidth="1"/>
    <col min="2" max="2" width="11.140625" customWidth="1"/>
    <col min="3" max="5" width="4.5703125" customWidth="1"/>
    <col min="6" max="6" width="6.140625" customWidth="1"/>
    <col min="7" max="7" width="0.5703125" customWidth="1"/>
    <col min="8" max="8" width="5.5703125" customWidth="1"/>
    <col min="9" max="9" width="0.5703125" customWidth="1"/>
    <col min="10" max="10" width="6.42578125" customWidth="1"/>
    <col min="11" max="11" width="0.5703125" customWidth="1"/>
    <col min="12" max="12" width="6.7109375" customWidth="1"/>
    <col min="13" max="13" width="0.5703125" customWidth="1"/>
    <col min="14" max="16" width="4.5703125" customWidth="1"/>
    <col min="17" max="17" width="5.5703125" customWidth="1"/>
    <col min="18" max="18" width="0.5703125" customWidth="1"/>
    <col min="19" max="19" width="5.5703125" customWidth="1"/>
    <col min="20" max="20" width="0.5703125" customWidth="1"/>
    <col min="21" max="21" width="7.85546875" customWidth="1"/>
    <col min="22" max="22" width="5.5703125" customWidth="1"/>
    <col min="23" max="23" width="0.5703125" customWidth="1"/>
    <col min="24" max="26" width="4.5703125" customWidth="1"/>
    <col min="27" max="27" width="5.5703125" customWidth="1"/>
    <col min="28" max="28" width="0.5703125" customWidth="1"/>
    <col min="29" max="31" width="4.5703125" customWidth="1"/>
    <col min="32" max="32" width="5.42578125" customWidth="1"/>
    <col min="33" max="33" width="0.5703125" customWidth="1"/>
    <col min="34" max="34" width="5.42578125" customWidth="1"/>
    <col min="35" max="35" width="0.5703125" customWidth="1"/>
    <col min="36" max="38" width="4.5703125" customWidth="1"/>
    <col min="39" max="39" width="5.5703125" customWidth="1"/>
    <col min="40" max="40" width="0.5703125" customWidth="1"/>
    <col min="41" max="41" width="5.42578125" customWidth="1"/>
    <col min="42" max="42" width="0.5703125" customWidth="1"/>
    <col min="43" max="43" width="11.140625" customWidth="1"/>
    <col min="44" max="44" width="6.42578125" customWidth="1"/>
    <col min="45" max="45" width="40.85546875" customWidth="1"/>
    <col min="47" max="47" width="52.140625" customWidth="1"/>
    <col min="48" max="48" width="10.85546875" customWidth="1"/>
    <col min="49" max="49" width="10.7109375" customWidth="1"/>
    <col min="52" max="52" width="12.42578125" customWidth="1"/>
    <col min="53" max="53" width="12.7109375" customWidth="1"/>
    <col min="54" max="54" width="4.85546875" customWidth="1"/>
    <col min="56" max="56" width="11.28515625" customWidth="1"/>
    <col min="57" max="57" width="12.42578125" customWidth="1"/>
    <col min="59" max="59" width="12.42578125" customWidth="1"/>
    <col min="60" max="60" width="0.5703125" customWidth="1"/>
    <col min="61" max="61" width="11.140625" customWidth="1"/>
    <col min="62" max="62" width="21.85546875" customWidth="1"/>
  </cols>
  <sheetData>
    <row r="1" spans="1:62" ht="18" x14ac:dyDescent="0.25">
      <c r="A1" s="345" t="s">
        <v>54</v>
      </c>
      <c r="B1" s="345"/>
      <c r="C1" s="345"/>
      <c r="D1" s="345"/>
      <c r="E1" s="345"/>
      <c r="F1" s="345"/>
      <c r="G1" s="345"/>
      <c r="H1" s="345"/>
      <c r="I1" s="345"/>
      <c r="J1" s="345"/>
      <c r="K1" s="345"/>
      <c r="L1" s="345"/>
      <c r="M1" s="345"/>
      <c r="N1" s="345"/>
      <c r="O1" s="345"/>
      <c r="P1" s="345"/>
      <c r="Q1" s="345"/>
      <c r="R1" s="345"/>
      <c r="S1" s="345"/>
      <c r="T1" s="345"/>
      <c r="U1" s="345"/>
      <c r="V1" s="345"/>
      <c r="W1" s="345"/>
      <c r="X1" s="345"/>
      <c r="Y1" s="345"/>
      <c r="Z1" s="345"/>
      <c r="AA1" s="345"/>
      <c r="AB1" s="345"/>
      <c r="AC1" s="345"/>
      <c r="AD1" s="345"/>
      <c r="AE1" s="345"/>
      <c r="AF1" s="345"/>
      <c r="AG1" s="345"/>
      <c r="AH1" s="345"/>
      <c r="AI1" s="345"/>
      <c r="AJ1" s="345"/>
      <c r="AK1" s="345"/>
      <c r="AL1" s="345"/>
      <c r="AM1" s="345"/>
      <c r="AN1" s="345"/>
      <c r="AO1" s="345"/>
      <c r="AP1" s="345"/>
      <c r="AQ1" s="341"/>
      <c r="AR1" s="341"/>
      <c r="AS1" s="341"/>
      <c r="AT1" s="341"/>
      <c r="AU1" s="341"/>
      <c r="AV1" s="341"/>
      <c r="AW1" s="341"/>
      <c r="AX1" s="341"/>
      <c r="AY1" s="341"/>
      <c r="AZ1" s="341"/>
      <c r="BA1" s="341"/>
      <c r="BB1" s="341"/>
      <c r="BC1" s="341"/>
      <c r="BD1" s="341"/>
      <c r="BE1" s="341"/>
      <c r="BF1" s="341"/>
      <c r="BG1" s="341"/>
      <c r="BH1" s="341"/>
      <c r="BI1" s="341"/>
      <c r="BJ1" s="341"/>
    </row>
    <row r="2" spans="1:62" x14ac:dyDescent="0.2">
      <c r="A2" s="322"/>
      <c r="B2" s="322"/>
      <c r="C2" s="322"/>
      <c r="D2" s="322"/>
      <c r="E2" s="322"/>
      <c r="F2" s="322"/>
      <c r="G2" s="322"/>
      <c r="H2" s="322"/>
      <c r="I2" s="322"/>
      <c r="J2" s="322"/>
      <c r="K2" s="322"/>
      <c r="L2" s="322"/>
      <c r="M2" s="322"/>
      <c r="N2" s="322"/>
      <c r="O2" s="322"/>
      <c r="P2" s="322"/>
      <c r="Q2" s="322"/>
      <c r="R2" s="322"/>
      <c r="S2" s="322"/>
      <c r="T2" s="322"/>
      <c r="U2" s="322"/>
      <c r="V2" s="322"/>
      <c r="W2" s="322"/>
      <c r="X2" s="322"/>
      <c r="Y2" s="322"/>
      <c r="Z2" s="322"/>
      <c r="AA2" s="322"/>
      <c r="AB2" s="322"/>
      <c r="AC2" s="322"/>
      <c r="AD2" s="322"/>
      <c r="AE2" s="322"/>
      <c r="AF2" s="322"/>
      <c r="AG2" s="322"/>
      <c r="AH2" s="322"/>
      <c r="AI2" s="322"/>
      <c r="AJ2" s="322"/>
      <c r="AK2" s="322"/>
      <c r="AL2" s="322"/>
      <c r="AM2" s="322"/>
      <c r="AN2" s="322"/>
      <c r="AO2" s="322"/>
      <c r="AP2" s="322"/>
      <c r="AQ2" s="341"/>
      <c r="AR2" s="341"/>
      <c r="AS2" s="341"/>
      <c r="AT2" s="341"/>
      <c r="AU2" s="341"/>
      <c r="AV2" s="341"/>
      <c r="AW2" s="341"/>
      <c r="AX2" s="341"/>
      <c r="AY2" s="341"/>
      <c r="AZ2" s="341"/>
      <c r="BA2" s="341"/>
      <c r="BB2" s="341"/>
      <c r="BC2" s="341"/>
      <c r="BD2" s="341"/>
      <c r="BE2" s="341"/>
      <c r="BF2" s="341"/>
      <c r="BG2" s="341"/>
      <c r="BH2" s="341"/>
      <c r="BI2" s="341"/>
      <c r="BJ2" s="341"/>
    </row>
    <row r="3" spans="1:62" ht="15.75" x14ac:dyDescent="0.25">
      <c r="A3" s="127" t="s">
        <v>55</v>
      </c>
      <c r="B3" s="365"/>
      <c r="C3" s="366"/>
      <c r="D3" s="367"/>
      <c r="E3" s="368"/>
      <c r="F3" s="323" t="s">
        <v>2</v>
      </c>
      <c r="G3" s="324"/>
      <c r="H3" s="324"/>
      <c r="I3" s="324"/>
      <c r="J3" s="324"/>
      <c r="K3" s="325"/>
      <c r="L3" s="342" t="str">
        <f>IF(Invulformulier!L3=0,"---",Invulformulier!L3)</f>
        <v>---</v>
      </c>
      <c r="M3" s="343"/>
      <c r="N3" s="343"/>
      <c r="O3" s="343"/>
      <c r="P3" s="343"/>
      <c r="Q3" s="343"/>
      <c r="R3" s="343"/>
      <c r="S3" s="343"/>
      <c r="T3" s="343"/>
      <c r="U3" s="343"/>
      <c r="V3" s="343"/>
      <c r="W3" s="343"/>
      <c r="X3" s="343"/>
      <c r="Y3" s="343"/>
      <c r="Z3" s="343"/>
      <c r="AA3" s="343"/>
      <c r="AB3" s="343"/>
      <c r="AC3" s="344"/>
      <c r="AD3" s="372"/>
      <c r="AE3" s="373"/>
      <c r="AF3" s="373"/>
      <c r="AG3" s="373"/>
      <c r="AH3" s="373"/>
      <c r="AI3" s="373"/>
      <c r="AJ3" s="373"/>
      <c r="AK3" s="373"/>
      <c r="AL3" s="373"/>
      <c r="AM3" s="373"/>
      <c r="AN3" s="373"/>
      <c r="AO3" s="373"/>
      <c r="AP3" s="373"/>
      <c r="AQ3" s="341"/>
      <c r="AR3" s="341"/>
      <c r="AS3" s="341"/>
      <c r="AT3" s="341"/>
      <c r="AU3" s="341"/>
      <c r="AV3" s="341"/>
      <c r="AW3" s="341"/>
      <c r="AX3" s="341"/>
      <c r="AY3" s="341"/>
      <c r="AZ3" s="341"/>
      <c r="BA3" s="341"/>
      <c r="BB3" s="341"/>
      <c r="BC3" s="341"/>
      <c r="BD3" s="341"/>
      <c r="BE3" s="341"/>
      <c r="BF3" s="341"/>
      <c r="BG3" s="341"/>
      <c r="BH3" s="341"/>
      <c r="BI3" s="341"/>
      <c r="BJ3" s="341"/>
    </row>
    <row r="4" spans="1:62" ht="25.5" customHeight="1" thickBot="1" x14ac:dyDescent="0.25">
      <c r="A4" s="371"/>
      <c r="B4" s="371"/>
      <c r="C4" s="371"/>
      <c r="D4" s="371"/>
      <c r="E4" s="371"/>
      <c r="F4" s="371"/>
      <c r="G4" s="371"/>
      <c r="H4" s="371"/>
      <c r="I4" s="371"/>
      <c r="J4" s="371"/>
      <c r="K4" s="371"/>
      <c r="L4" s="371"/>
      <c r="M4" s="371"/>
      <c r="N4" s="371"/>
      <c r="O4" s="371"/>
      <c r="P4" s="371"/>
      <c r="Q4" s="371"/>
      <c r="R4" s="371"/>
      <c r="S4" s="371"/>
      <c r="T4" s="371"/>
      <c r="U4" s="371"/>
      <c r="V4" s="371"/>
      <c r="W4" s="371"/>
      <c r="X4" s="371"/>
      <c r="Y4" s="371"/>
      <c r="Z4" s="371"/>
      <c r="AA4" s="371"/>
      <c r="AB4" s="371"/>
      <c r="AC4" s="371"/>
      <c r="AD4" s="371"/>
      <c r="AE4" s="371"/>
      <c r="AF4" s="371"/>
      <c r="AG4" s="371"/>
      <c r="AH4" s="371"/>
      <c r="AI4" s="371"/>
      <c r="AJ4" s="371"/>
      <c r="AK4" s="371"/>
      <c r="AL4" s="371"/>
      <c r="AM4" s="371"/>
      <c r="AN4" s="371"/>
      <c r="AO4" s="371"/>
      <c r="AP4" s="371"/>
      <c r="AQ4" s="341"/>
      <c r="AR4" s="341"/>
      <c r="AS4" s="341"/>
      <c r="AT4" s="341"/>
      <c r="AU4" s="341"/>
      <c r="AV4" s="341"/>
      <c r="AW4" s="341"/>
      <c r="AX4" s="341"/>
      <c r="AY4" s="341"/>
      <c r="AZ4" s="341"/>
      <c r="BA4" s="341"/>
      <c r="BB4" s="341"/>
      <c r="BC4" s="341"/>
      <c r="BD4" s="341"/>
      <c r="BE4" s="341"/>
      <c r="BF4" s="341"/>
      <c r="BG4" s="341"/>
      <c r="BH4" s="341"/>
      <c r="BI4" s="341"/>
      <c r="BJ4" s="341"/>
    </row>
    <row r="5" spans="1:62" ht="15" customHeight="1" x14ac:dyDescent="0.25">
      <c r="A5" s="328" t="s">
        <v>49</v>
      </c>
      <c r="B5" s="329"/>
      <c r="C5" s="335" t="s">
        <v>3</v>
      </c>
      <c r="D5" s="336"/>
      <c r="E5" s="336"/>
      <c r="F5" s="336"/>
      <c r="G5" s="336"/>
      <c r="H5" s="336"/>
      <c r="I5" s="336"/>
      <c r="J5" s="336"/>
      <c r="K5" s="336"/>
      <c r="L5" s="336"/>
      <c r="M5" s="337"/>
      <c r="N5" s="336" t="s">
        <v>5</v>
      </c>
      <c r="O5" s="336"/>
      <c r="P5" s="336"/>
      <c r="Q5" s="336"/>
      <c r="R5" s="336"/>
      <c r="S5" s="336"/>
      <c r="T5" s="336"/>
      <c r="U5" s="335" t="s">
        <v>40</v>
      </c>
      <c r="V5" s="336"/>
      <c r="W5" s="337"/>
      <c r="X5" s="336" t="s">
        <v>41</v>
      </c>
      <c r="Y5" s="336"/>
      <c r="Z5" s="336"/>
      <c r="AA5" s="336"/>
      <c r="AB5" s="337"/>
      <c r="AC5" s="335" t="s">
        <v>42</v>
      </c>
      <c r="AD5" s="336"/>
      <c r="AE5" s="336"/>
      <c r="AF5" s="336"/>
      <c r="AG5" s="336"/>
      <c r="AH5" s="336"/>
      <c r="AI5" s="337"/>
      <c r="AJ5" s="335" t="s">
        <v>43</v>
      </c>
      <c r="AK5" s="336"/>
      <c r="AL5" s="336"/>
      <c r="AM5" s="336"/>
      <c r="AN5" s="336"/>
      <c r="AO5" s="336"/>
      <c r="AP5" s="337"/>
      <c r="AQ5" s="341"/>
      <c r="AR5" s="341"/>
      <c r="AS5" s="341"/>
      <c r="AT5" s="341"/>
      <c r="AU5" s="341"/>
      <c r="AV5" s="341"/>
      <c r="AW5" s="341"/>
      <c r="AX5" s="341"/>
      <c r="AY5" s="341"/>
      <c r="AZ5" s="341"/>
      <c r="BA5" s="341"/>
      <c r="BB5" s="341"/>
      <c r="BC5" s="341"/>
      <c r="BD5" s="341"/>
      <c r="BE5" s="341"/>
      <c r="BF5" s="341"/>
      <c r="BG5" s="341"/>
      <c r="BH5" s="341"/>
      <c r="BI5" s="341"/>
      <c r="BJ5" s="341"/>
    </row>
    <row r="6" spans="1:62" s="1" customFormat="1" ht="54" customHeight="1" thickBot="1" x14ac:dyDescent="0.3">
      <c r="A6" s="330" t="str">
        <f>L3</f>
        <v>---</v>
      </c>
      <c r="B6" s="331"/>
      <c r="C6" s="338" t="s">
        <v>4</v>
      </c>
      <c r="D6" s="339"/>
      <c r="E6" s="339"/>
      <c r="F6" s="339"/>
      <c r="G6" s="339"/>
      <c r="H6" s="339"/>
      <c r="I6" s="339"/>
      <c r="J6" s="339"/>
      <c r="K6" s="339"/>
      <c r="L6" s="339"/>
      <c r="M6" s="340"/>
      <c r="N6" s="338" t="s">
        <v>80</v>
      </c>
      <c r="O6" s="339"/>
      <c r="P6" s="339"/>
      <c r="Q6" s="339"/>
      <c r="R6" s="339"/>
      <c r="S6" s="339"/>
      <c r="T6" s="340"/>
      <c r="U6" s="339" t="s">
        <v>81</v>
      </c>
      <c r="V6" s="339"/>
      <c r="W6" s="340"/>
      <c r="X6" s="339" t="s">
        <v>82</v>
      </c>
      <c r="Y6" s="339"/>
      <c r="Z6" s="339"/>
      <c r="AA6" s="339"/>
      <c r="AB6" s="340"/>
      <c r="AC6" s="338" t="s">
        <v>83</v>
      </c>
      <c r="AD6" s="339"/>
      <c r="AE6" s="339"/>
      <c r="AF6" s="339"/>
      <c r="AG6" s="339"/>
      <c r="AH6" s="339"/>
      <c r="AI6" s="340"/>
      <c r="AJ6" s="338" t="s">
        <v>84</v>
      </c>
      <c r="AK6" s="339"/>
      <c r="AL6" s="339"/>
      <c r="AM6" s="339"/>
      <c r="AN6" s="339"/>
      <c r="AO6" s="339"/>
      <c r="AP6" s="340"/>
      <c r="AQ6" s="341"/>
      <c r="AR6" s="316" t="s">
        <v>26</v>
      </c>
      <c r="AS6" s="316"/>
      <c r="AT6" s="317" t="str">
        <f>L3</f>
        <v>---</v>
      </c>
      <c r="AU6" s="317"/>
      <c r="AV6" s="317"/>
      <c r="AW6" s="317"/>
      <c r="AX6" s="326"/>
      <c r="AY6" s="326" t="s">
        <v>24</v>
      </c>
      <c r="AZ6" s="326"/>
      <c r="BA6" s="326"/>
      <c r="BB6" s="326"/>
      <c r="BC6" s="326" t="s">
        <v>48</v>
      </c>
      <c r="BD6" s="326"/>
      <c r="BE6" s="326"/>
      <c r="BF6" s="326"/>
      <c r="BG6" s="326"/>
      <c r="BH6" s="128"/>
      <c r="BI6" s="129"/>
      <c r="BJ6" s="341"/>
    </row>
    <row r="7" spans="1:62" s="1" customFormat="1" ht="2.25" customHeight="1" thickBot="1" x14ac:dyDescent="0.25">
      <c r="A7" s="130"/>
      <c r="B7" s="131"/>
      <c r="C7" s="347" t="s">
        <v>77</v>
      </c>
      <c r="D7" s="349"/>
      <c r="E7" s="349"/>
      <c r="F7" s="132"/>
      <c r="G7" s="132"/>
      <c r="H7" s="132"/>
      <c r="I7" s="132"/>
      <c r="J7" s="132"/>
      <c r="K7" s="132"/>
      <c r="L7" s="132"/>
      <c r="M7" s="133"/>
      <c r="N7" s="346" t="s">
        <v>77</v>
      </c>
      <c r="O7" s="346"/>
      <c r="P7" s="346"/>
      <c r="Q7" s="132"/>
      <c r="R7" s="132"/>
      <c r="S7" s="132"/>
      <c r="T7" s="132"/>
      <c r="U7" s="347" t="s">
        <v>77</v>
      </c>
      <c r="V7" s="135"/>
      <c r="W7" s="133"/>
      <c r="X7" s="349" t="s">
        <v>77</v>
      </c>
      <c r="Y7" s="349"/>
      <c r="Z7" s="349"/>
      <c r="AA7" s="132"/>
      <c r="AB7" s="133"/>
      <c r="AC7" s="347" t="s">
        <v>77</v>
      </c>
      <c r="AD7" s="349"/>
      <c r="AE7" s="349"/>
      <c r="AF7" s="134"/>
      <c r="AG7" s="134"/>
      <c r="AH7" s="132"/>
      <c r="AI7" s="133"/>
      <c r="AJ7" s="347" t="s">
        <v>77</v>
      </c>
      <c r="AK7" s="349"/>
      <c r="AL7" s="349"/>
      <c r="AM7" s="134"/>
      <c r="AN7" s="134"/>
      <c r="AO7" s="132"/>
      <c r="AP7" s="133"/>
      <c r="AQ7" s="341"/>
      <c r="AR7" s="320" t="s">
        <v>17</v>
      </c>
      <c r="AS7" s="320" t="s">
        <v>12</v>
      </c>
      <c r="AT7" s="358" t="s">
        <v>13</v>
      </c>
      <c r="AU7" s="318" t="s">
        <v>14</v>
      </c>
      <c r="AV7" s="354" t="s">
        <v>15</v>
      </c>
      <c r="AW7" s="332" t="s">
        <v>16</v>
      </c>
      <c r="AX7" s="326"/>
      <c r="AY7" s="129"/>
      <c r="AZ7" s="129"/>
      <c r="BA7" s="129"/>
      <c r="BB7" s="326"/>
      <c r="BC7" s="129"/>
      <c r="BD7" s="129"/>
      <c r="BE7" s="129"/>
      <c r="BF7" s="129"/>
      <c r="BG7" s="129"/>
      <c r="BH7" s="129"/>
      <c r="BI7" s="129"/>
      <c r="BJ7" s="341"/>
    </row>
    <row r="8" spans="1:62" s="1" customFormat="1" ht="27.75" customHeight="1" thickBot="1" x14ac:dyDescent="0.25">
      <c r="A8" s="363" t="s">
        <v>50</v>
      </c>
      <c r="B8" s="320" t="s">
        <v>78</v>
      </c>
      <c r="C8" s="348"/>
      <c r="D8" s="346"/>
      <c r="E8" s="346"/>
      <c r="F8" s="350" t="s">
        <v>6</v>
      </c>
      <c r="G8" s="136"/>
      <c r="H8" s="352" t="s">
        <v>7</v>
      </c>
      <c r="I8" s="136"/>
      <c r="J8" s="350" t="s">
        <v>8</v>
      </c>
      <c r="K8" s="136"/>
      <c r="L8" s="352" t="s">
        <v>9</v>
      </c>
      <c r="M8" s="137"/>
      <c r="N8" s="346"/>
      <c r="O8" s="346"/>
      <c r="P8" s="346"/>
      <c r="Q8" s="350" t="s">
        <v>10</v>
      </c>
      <c r="R8" s="136"/>
      <c r="S8" s="352" t="s">
        <v>11</v>
      </c>
      <c r="T8" s="136"/>
      <c r="U8" s="348"/>
      <c r="V8" s="352" t="s">
        <v>11</v>
      </c>
      <c r="W8" s="137"/>
      <c r="X8" s="346"/>
      <c r="Y8" s="346"/>
      <c r="Z8" s="346"/>
      <c r="AA8" s="352" t="s">
        <v>11</v>
      </c>
      <c r="AB8" s="137"/>
      <c r="AC8" s="348"/>
      <c r="AD8" s="346"/>
      <c r="AE8" s="346"/>
      <c r="AF8" s="350" t="s">
        <v>10</v>
      </c>
      <c r="AG8" s="134"/>
      <c r="AH8" s="352" t="s">
        <v>11</v>
      </c>
      <c r="AI8" s="137"/>
      <c r="AJ8" s="348"/>
      <c r="AK8" s="346"/>
      <c r="AL8" s="346"/>
      <c r="AM8" s="350" t="s">
        <v>10</v>
      </c>
      <c r="AN8" s="134"/>
      <c r="AO8" s="352" t="s">
        <v>11</v>
      </c>
      <c r="AP8" s="137"/>
      <c r="AQ8" s="341"/>
      <c r="AR8" s="334"/>
      <c r="AS8" s="321"/>
      <c r="AT8" s="359"/>
      <c r="AU8" s="319"/>
      <c r="AV8" s="355"/>
      <c r="AW8" s="333"/>
      <c r="AX8" s="326"/>
      <c r="AY8" s="138"/>
      <c r="AZ8" s="139" t="s">
        <v>20</v>
      </c>
      <c r="BA8" s="139" t="s">
        <v>21</v>
      </c>
      <c r="BB8" s="326"/>
      <c r="BC8" s="140"/>
      <c r="BD8" s="138" t="s">
        <v>22</v>
      </c>
      <c r="BE8" s="141" t="s">
        <v>20</v>
      </c>
      <c r="BF8" s="138" t="s">
        <v>23</v>
      </c>
      <c r="BG8" s="139" t="s">
        <v>21</v>
      </c>
      <c r="BH8" s="139"/>
      <c r="BI8" s="138" t="s">
        <v>25</v>
      </c>
      <c r="BJ8" s="341"/>
    </row>
    <row r="9" spans="1:62" ht="13.5" thickBot="1" x14ac:dyDescent="0.25">
      <c r="A9" s="364"/>
      <c r="B9" s="321"/>
      <c r="C9" s="142"/>
      <c r="D9" s="143"/>
      <c r="E9" s="144"/>
      <c r="F9" s="362"/>
      <c r="G9" s="100"/>
      <c r="H9" s="353"/>
      <c r="I9" s="100"/>
      <c r="J9" s="362"/>
      <c r="K9" s="100"/>
      <c r="L9" s="353"/>
      <c r="M9" s="145"/>
      <c r="N9" s="142"/>
      <c r="O9" s="143"/>
      <c r="P9" s="146"/>
      <c r="Q9" s="362"/>
      <c r="R9" s="100"/>
      <c r="S9" s="353"/>
      <c r="T9" s="100"/>
      <c r="U9" s="147"/>
      <c r="V9" s="353"/>
      <c r="W9" s="145"/>
      <c r="X9" s="142"/>
      <c r="Y9" s="143"/>
      <c r="Z9" s="144"/>
      <c r="AA9" s="353"/>
      <c r="AB9" s="145"/>
      <c r="AC9" s="142"/>
      <c r="AD9" s="143"/>
      <c r="AE9" s="148"/>
      <c r="AF9" s="351"/>
      <c r="AG9" s="149"/>
      <c r="AH9" s="353"/>
      <c r="AI9" s="145"/>
      <c r="AJ9" s="142"/>
      <c r="AK9" s="143"/>
      <c r="AL9" s="144"/>
      <c r="AM9" s="351"/>
      <c r="AN9" s="149"/>
      <c r="AO9" s="353"/>
      <c r="AP9" s="145"/>
      <c r="AQ9" s="341"/>
      <c r="AR9" s="150">
        <v>1</v>
      </c>
      <c r="AS9" s="151" t="s">
        <v>38</v>
      </c>
      <c r="AT9" s="152" t="str">
        <f>IF(B16=0,"---",(D16+E16)/B16)</f>
        <v>---</v>
      </c>
      <c r="AU9" s="145" t="s">
        <v>27</v>
      </c>
      <c r="AV9" s="153" t="str">
        <f>IF(D16=0,"---",F16/D16)</f>
        <v>---</v>
      </c>
      <c r="AW9" s="154" t="str">
        <f>IF(E16=0,"---",H16/E16)</f>
        <v>---</v>
      </c>
      <c r="AX9" s="326"/>
      <c r="AY9" s="155">
        <v>1</v>
      </c>
      <c r="AZ9" s="156" t="str">
        <f t="shared" ref="AZ9:BA15" si="0">IF(AV9="---","---",100%-AV9)</f>
        <v>---</v>
      </c>
      <c r="BA9" s="156" t="str">
        <f t="shared" si="0"/>
        <v>---</v>
      </c>
      <c r="BB9" s="326"/>
      <c r="BC9" s="155">
        <v>1</v>
      </c>
      <c r="BD9" s="157" t="str">
        <f>IF(B16=0,"---",IF(D16=0,"---",F16/B16))</f>
        <v>---</v>
      </c>
      <c r="BE9" s="158" t="str">
        <f>IF(B16=0,"---",IF(D16=0,"---",(D16-F16)/B16))</f>
        <v>---</v>
      </c>
      <c r="BF9" s="157" t="str">
        <f>IF(B16=0,"---",IF(E16=0,"---",H16/B16))</f>
        <v>---</v>
      </c>
      <c r="BG9" s="157" t="str">
        <f>IF(B16=0,"---",IF(E16=0,"---",(E16-H16)/B16))</f>
        <v>---</v>
      </c>
      <c r="BH9" s="157"/>
      <c r="BI9" s="159">
        <f t="shared" ref="BI9:BI15" si="1">SUM(BD9:BG9)</f>
        <v>0</v>
      </c>
      <c r="BJ9" s="341"/>
    </row>
    <row r="10" spans="1:62" x14ac:dyDescent="0.2">
      <c r="A10" s="160" t="str">
        <f>IF(Invulformulier!A6=0,"---",Invulformulier!A6)</f>
        <v>---</v>
      </c>
      <c r="B10" s="161">
        <f>Invulformulier!B20</f>
        <v>0</v>
      </c>
      <c r="C10" s="162">
        <f>Invulformulier!C20</f>
        <v>0</v>
      </c>
      <c r="D10" s="99">
        <f>Invulformulier!D20</f>
        <v>0</v>
      </c>
      <c r="E10" s="163">
        <f>Invulformulier!E20</f>
        <v>0</v>
      </c>
      <c r="F10" s="164">
        <f>Invulformulier!F20</f>
        <v>0</v>
      </c>
      <c r="G10" s="165">
        <f>Invulformulier!G20</f>
        <v>5</v>
      </c>
      <c r="H10" s="166">
        <f>Invulformulier!H20</f>
        <v>0</v>
      </c>
      <c r="I10" s="167">
        <f>Invulformulier!I20</f>
        <v>0</v>
      </c>
      <c r="J10" s="163">
        <f>Invulformulier!J20</f>
        <v>0</v>
      </c>
      <c r="K10" s="168">
        <f>Invulformulier!K20</f>
        <v>0</v>
      </c>
      <c r="L10" s="168">
        <f>Invulformulier!L20</f>
        <v>0</v>
      </c>
      <c r="M10" s="169">
        <f>Invulformulier!M20</f>
        <v>0</v>
      </c>
      <c r="N10" s="162">
        <f>Invulformulier!N20</f>
        <v>0</v>
      </c>
      <c r="O10" s="99">
        <f>Invulformulier!O20</f>
        <v>0</v>
      </c>
      <c r="P10" s="163">
        <f>Invulformulier!P20</f>
        <v>0</v>
      </c>
      <c r="Q10" s="163">
        <f>Invulformulier!Q20</f>
        <v>0</v>
      </c>
      <c r="R10" s="168">
        <f>Invulformulier!R20</f>
        <v>0</v>
      </c>
      <c r="S10" s="168">
        <f>Invulformulier!S20</f>
        <v>0</v>
      </c>
      <c r="T10" s="169">
        <f>Invulformulier!T20</f>
        <v>0</v>
      </c>
      <c r="U10" s="162">
        <f>Invulformulier!U20</f>
        <v>0</v>
      </c>
      <c r="V10" s="166">
        <f>Invulformulier!V20</f>
        <v>0</v>
      </c>
      <c r="W10" s="169">
        <f>Invulformulier!W20</f>
        <v>0</v>
      </c>
      <c r="X10" s="162">
        <f>Invulformulier!X20</f>
        <v>0</v>
      </c>
      <c r="Y10" s="99">
        <f>Invulformulier!Y20</f>
        <v>0</v>
      </c>
      <c r="Z10" s="163">
        <f>Invulformulier!Z20</f>
        <v>0</v>
      </c>
      <c r="AA10" s="168">
        <f>Invulformulier!AA20</f>
        <v>0</v>
      </c>
      <c r="AB10" s="169">
        <f>Invulformulier!AB20</f>
        <v>0</v>
      </c>
      <c r="AC10" s="162">
        <f>Invulformulier!AC20</f>
        <v>0</v>
      </c>
      <c r="AD10" s="99">
        <f>Invulformulier!AD20</f>
        <v>0</v>
      </c>
      <c r="AE10" s="163">
        <f>Invulformulier!AE20</f>
        <v>0</v>
      </c>
      <c r="AF10" s="163">
        <f>Invulformulier!AF20</f>
        <v>0</v>
      </c>
      <c r="AG10" s="168">
        <f>Invulformulier!AG20</f>
        <v>5</v>
      </c>
      <c r="AH10" s="166">
        <f>Invulformulier!AH20</f>
        <v>0</v>
      </c>
      <c r="AI10" s="169">
        <f>Invulformulier!AI20</f>
        <v>0</v>
      </c>
      <c r="AJ10" s="162">
        <f>Invulformulier!AJ20</f>
        <v>0</v>
      </c>
      <c r="AK10" s="99">
        <f>Invulformulier!AK20</f>
        <v>0</v>
      </c>
      <c r="AL10" s="163">
        <f>Invulformulier!AL20</f>
        <v>0</v>
      </c>
      <c r="AM10" s="163">
        <f>Invulformulier!AM20</f>
        <v>0</v>
      </c>
      <c r="AN10" s="168">
        <f>Invulformulier!AN20</f>
        <v>0</v>
      </c>
      <c r="AO10" s="168">
        <f>Invulformulier!AO20</f>
        <v>0</v>
      </c>
      <c r="AP10" s="169"/>
      <c r="AQ10" s="341"/>
      <c r="AR10" s="150">
        <v>1</v>
      </c>
      <c r="AS10" s="170" t="s">
        <v>39</v>
      </c>
      <c r="AT10" s="171" t="str">
        <f>IF(B16=0,"---",(D16+E16)/B16)</f>
        <v>---</v>
      </c>
      <c r="AU10" s="145" t="s">
        <v>18</v>
      </c>
      <c r="AV10" s="153" t="str">
        <f>IF(D16=0,"---",J16/D16)</f>
        <v>---</v>
      </c>
      <c r="AW10" s="154" t="str">
        <f>IF(E16=0,"---",L16/E16)</f>
        <v>---</v>
      </c>
      <c r="AX10" s="326"/>
      <c r="AY10" s="155">
        <v>1</v>
      </c>
      <c r="AZ10" s="156" t="str">
        <f t="shared" si="0"/>
        <v>---</v>
      </c>
      <c r="BA10" s="156" t="str">
        <f t="shared" si="0"/>
        <v>---</v>
      </c>
      <c r="BB10" s="326"/>
      <c r="BC10" s="155">
        <v>1</v>
      </c>
      <c r="BD10" s="157" t="str">
        <f>IF(B16=0,"---",IF(D16=0,"---",J16/B16))</f>
        <v>---</v>
      </c>
      <c r="BE10" s="157" t="str">
        <f>IF(B16=0,"---",IF(D16=0,"---",(D16-J16)/B16))</f>
        <v>---</v>
      </c>
      <c r="BF10" s="157" t="str">
        <f>IF(B16=0,"---",IF(E16=0,"---",L16/B16))</f>
        <v>---</v>
      </c>
      <c r="BG10" s="157" t="str">
        <f>IF(B16=0,"---",IF(E16=0,"---",(E16-L16)/B16))</f>
        <v>---</v>
      </c>
      <c r="BH10" s="157"/>
      <c r="BI10" s="159">
        <f t="shared" si="1"/>
        <v>0</v>
      </c>
      <c r="BJ10" s="341"/>
    </row>
    <row r="11" spans="1:62" x14ac:dyDescent="0.2">
      <c r="A11" s="172" t="str">
        <f>IF(Invulformulier!A24=0,"---",Invulformulier!A24)</f>
        <v>---</v>
      </c>
      <c r="B11" s="172">
        <f>Invulformulier!B38</f>
        <v>0</v>
      </c>
      <c r="C11" s="173">
        <f>Invulformulier!C38</f>
        <v>0</v>
      </c>
      <c r="D11" s="100">
        <f>Invulformulier!D38</f>
        <v>0</v>
      </c>
      <c r="E11" s="174">
        <f>Invulformulier!E38</f>
        <v>0</v>
      </c>
      <c r="F11" s="175">
        <f>Invulformulier!F38</f>
        <v>0</v>
      </c>
      <c r="G11" s="165">
        <f>Invulformulier!G38</f>
        <v>5</v>
      </c>
      <c r="H11" s="176">
        <f>Invulformulier!H38</f>
        <v>0</v>
      </c>
      <c r="I11" s="174">
        <f>Invulformulier!I38</f>
        <v>0</v>
      </c>
      <c r="J11" s="174">
        <f>Invulformulier!J38</f>
        <v>0</v>
      </c>
      <c r="K11" s="165">
        <f>Invulformulier!K38</f>
        <v>0</v>
      </c>
      <c r="L11" s="165">
        <f>Invulformulier!L38</f>
        <v>0</v>
      </c>
      <c r="M11" s="145">
        <f>Invulformulier!M38</f>
        <v>0</v>
      </c>
      <c r="N11" s="173">
        <f>Invulformulier!N38</f>
        <v>0</v>
      </c>
      <c r="O11" s="100">
        <f>Invulformulier!O38</f>
        <v>0</v>
      </c>
      <c r="P11" s="174">
        <f>Invulformulier!P38</f>
        <v>0</v>
      </c>
      <c r="Q11" s="174">
        <f>Invulformulier!Q38</f>
        <v>0</v>
      </c>
      <c r="R11" s="165">
        <f>Invulformulier!R38</f>
        <v>0</v>
      </c>
      <c r="S11" s="165">
        <f>Invulformulier!S38</f>
        <v>0</v>
      </c>
      <c r="T11" s="145">
        <f>Invulformulier!T38</f>
        <v>0</v>
      </c>
      <c r="U11" s="100">
        <f>Invulformulier!U38</f>
        <v>0</v>
      </c>
      <c r="V11" s="176">
        <f>Invulformulier!V38</f>
        <v>0</v>
      </c>
      <c r="W11" s="145">
        <f>Invulformulier!W38</f>
        <v>0</v>
      </c>
      <c r="X11" s="173">
        <f>Invulformulier!X38</f>
        <v>0</v>
      </c>
      <c r="Y11" s="100">
        <f>Invulformulier!Y38</f>
        <v>0</v>
      </c>
      <c r="Z11" s="174">
        <f>Invulformulier!Z38</f>
        <v>0</v>
      </c>
      <c r="AA11" s="165">
        <f>Invulformulier!AA38</f>
        <v>0</v>
      </c>
      <c r="AB11" s="145">
        <f>Invulformulier!AB38</f>
        <v>0</v>
      </c>
      <c r="AC11" s="173">
        <f>Invulformulier!AC38</f>
        <v>0</v>
      </c>
      <c r="AD11" s="100">
        <f>Invulformulier!AD38</f>
        <v>0</v>
      </c>
      <c r="AE11" s="174">
        <f>Invulformulier!AE38</f>
        <v>0</v>
      </c>
      <c r="AF11" s="174">
        <f>Invulformulier!AF38</f>
        <v>0</v>
      </c>
      <c r="AG11" s="165">
        <f>Invulformulier!AG38</f>
        <v>5</v>
      </c>
      <c r="AH11" s="176">
        <f>Invulformulier!AH38</f>
        <v>0</v>
      </c>
      <c r="AI11" s="145">
        <f>Invulformulier!AI38</f>
        <v>0</v>
      </c>
      <c r="AJ11" s="173">
        <f>Invulformulier!AJ38</f>
        <v>0</v>
      </c>
      <c r="AK11" s="100">
        <f>Invulformulier!AK38</f>
        <v>0</v>
      </c>
      <c r="AL11" s="174">
        <f>Invulformulier!AL38</f>
        <v>0</v>
      </c>
      <c r="AM11" s="174">
        <f>Invulformulier!AM38</f>
        <v>0</v>
      </c>
      <c r="AN11" s="165">
        <f>Invulformulier!AN38</f>
        <v>0</v>
      </c>
      <c r="AO11" s="165">
        <f>Invulformulier!AO38</f>
        <v>0</v>
      </c>
      <c r="AP11" s="145"/>
      <c r="AQ11" s="341"/>
      <c r="AR11" s="150">
        <v>2</v>
      </c>
      <c r="AS11" s="172" t="s">
        <v>85</v>
      </c>
      <c r="AT11" s="177" t="str">
        <f>IF(B16=0,"---",(O16+P16)/B16)</f>
        <v>---</v>
      </c>
      <c r="AU11" s="145" t="s">
        <v>19</v>
      </c>
      <c r="AV11" s="178" t="str">
        <f>IF(O16=0,"---",Q16/O16)</f>
        <v>---</v>
      </c>
      <c r="AW11" s="154" t="str">
        <f>IF(P16=0,"---",S16/P16)</f>
        <v>---</v>
      </c>
      <c r="AX11" s="326"/>
      <c r="AY11" s="155">
        <v>2</v>
      </c>
      <c r="AZ11" s="156" t="str">
        <f t="shared" si="0"/>
        <v>---</v>
      </c>
      <c r="BA11" s="156" t="str">
        <f t="shared" si="0"/>
        <v>---</v>
      </c>
      <c r="BB11" s="326"/>
      <c r="BC11" s="155">
        <v>2</v>
      </c>
      <c r="BD11" s="157" t="str">
        <f>IF(B16=0,"---",IF(O16=0,"---",Q16/B16))</f>
        <v>---</v>
      </c>
      <c r="BE11" s="157" t="str">
        <f>IF(B16=0,"---",IF(O16=0,"---",(O16-Q16)/B16))</f>
        <v>---</v>
      </c>
      <c r="BF11" s="157" t="str">
        <f>IF(B16=0,"---",IF(P16=0,"---",S16/B16))</f>
        <v>---</v>
      </c>
      <c r="BG11" s="157" t="str">
        <f>IF(B16=0,"---",IF(P16=0,"---",(P16-S16)/B16))</f>
        <v>---</v>
      </c>
      <c r="BH11" s="157"/>
      <c r="BI11" s="159">
        <f t="shared" si="1"/>
        <v>0</v>
      </c>
      <c r="BJ11" s="341"/>
    </row>
    <row r="12" spans="1:62" x14ac:dyDescent="0.2">
      <c r="A12" s="172" t="str">
        <f>IF(Invulformulier!A42=0,"---",Invulformulier!A42)</f>
        <v>---</v>
      </c>
      <c r="B12" s="172">
        <f>Invulformulier!B56</f>
        <v>0</v>
      </c>
      <c r="C12" s="173">
        <f>Invulformulier!C56</f>
        <v>0</v>
      </c>
      <c r="D12" s="100">
        <f>Invulformulier!D56</f>
        <v>0</v>
      </c>
      <c r="E12" s="174">
        <f>Invulformulier!E56</f>
        <v>0</v>
      </c>
      <c r="F12" s="175">
        <f>Invulformulier!F56</f>
        <v>0</v>
      </c>
      <c r="G12" s="165">
        <f>Invulformulier!G56</f>
        <v>5</v>
      </c>
      <c r="H12" s="176">
        <f>Invulformulier!H56</f>
        <v>0</v>
      </c>
      <c r="I12" s="174">
        <f>Invulformulier!I56</f>
        <v>0</v>
      </c>
      <c r="J12" s="174">
        <f>Invulformulier!J56</f>
        <v>0</v>
      </c>
      <c r="K12" s="165">
        <f>Invulformulier!K56</f>
        <v>0</v>
      </c>
      <c r="L12" s="165">
        <f>Invulformulier!L56</f>
        <v>0</v>
      </c>
      <c r="M12" s="145">
        <f>Invulformulier!M56</f>
        <v>0</v>
      </c>
      <c r="N12" s="173">
        <f>Invulformulier!N56</f>
        <v>0</v>
      </c>
      <c r="O12" s="100">
        <f>Invulformulier!O56</f>
        <v>0</v>
      </c>
      <c r="P12" s="174">
        <f>Invulformulier!P56</f>
        <v>0</v>
      </c>
      <c r="Q12" s="174">
        <f>Invulformulier!Q56</f>
        <v>0</v>
      </c>
      <c r="R12" s="165">
        <f>Invulformulier!R56</f>
        <v>0</v>
      </c>
      <c r="S12" s="165">
        <f>Invulformulier!S56</f>
        <v>0</v>
      </c>
      <c r="T12" s="145">
        <f>Invulformulier!T56</f>
        <v>0</v>
      </c>
      <c r="U12" s="100">
        <f>Invulformulier!U56</f>
        <v>0</v>
      </c>
      <c r="V12" s="176">
        <f>Invulformulier!V56</f>
        <v>0</v>
      </c>
      <c r="W12" s="145">
        <f>Invulformulier!W56</f>
        <v>0</v>
      </c>
      <c r="X12" s="173">
        <f>Invulformulier!X56</f>
        <v>0</v>
      </c>
      <c r="Y12" s="100">
        <f>Invulformulier!Y56</f>
        <v>0</v>
      </c>
      <c r="Z12" s="174">
        <f>Invulformulier!Z56</f>
        <v>0</v>
      </c>
      <c r="AA12" s="165">
        <f>Invulformulier!AA56</f>
        <v>0</v>
      </c>
      <c r="AB12" s="145">
        <f>Invulformulier!AB56</f>
        <v>0</v>
      </c>
      <c r="AC12" s="173">
        <f>Invulformulier!AC56</f>
        <v>0</v>
      </c>
      <c r="AD12" s="100">
        <f>Invulformulier!AD56</f>
        <v>0</v>
      </c>
      <c r="AE12" s="174">
        <f>Invulformulier!AE56</f>
        <v>0</v>
      </c>
      <c r="AF12" s="174">
        <f>Invulformulier!AF56</f>
        <v>0</v>
      </c>
      <c r="AG12" s="165">
        <f>Invulformulier!AG56</f>
        <v>5</v>
      </c>
      <c r="AH12" s="176">
        <f>Invulformulier!AH56</f>
        <v>0</v>
      </c>
      <c r="AI12" s="145">
        <f>Invulformulier!AI56</f>
        <v>0</v>
      </c>
      <c r="AJ12" s="173">
        <f>Invulformulier!AJ56</f>
        <v>0</v>
      </c>
      <c r="AK12" s="100">
        <f>Invulformulier!AK56</f>
        <v>0</v>
      </c>
      <c r="AL12" s="174">
        <f>Invulformulier!AL56</f>
        <v>0</v>
      </c>
      <c r="AM12" s="174">
        <f>Invulformulier!AM56</f>
        <v>0</v>
      </c>
      <c r="AN12" s="165">
        <f>Invulformulier!AN56</f>
        <v>0</v>
      </c>
      <c r="AO12" s="165">
        <f>Invulformulier!AO56</f>
        <v>0</v>
      </c>
      <c r="AP12" s="145"/>
      <c r="AQ12" s="341"/>
      <c r="AR12" s="150">
        <v>3</v>
      </c>
      <c r="AS12" s="172" t="s">
        <v>86</v>
      </c>
      <c r="AT12" s="177" t="str">
        <f>IF(U16=0,"---",(U16)/B16)</f>
        <v>---</v>
      </c>
      <c r="AU12" s="145" t="s">
        <v>91</v>
      </c>
      <c r="AV12" s="153" t="s">
        <v>90</v>
      </c>
      <c r="AW12" s="154" t="str">
        <f>IF(U16=0,"---",V16/U16)</f>
        <v>---</v>
      </c>
      <c r="AX12" s="326"/>
      <c r="AY12" s="155">
        <v>3</v>
      </c>
      <c r="AZ12" s="156" t="s">
        <v>90</v>
      </c>
      <c r="BA12" s="156" t="str">
        <f t="shared" si="0"/>
        <v>---</v>
      </c>
      <c r="BB12" s="326"/>
      <c r="BC12" s="155">
        <v>3</v>
      </c>
      <c r="BD12" s="179"/>
      <c r="BE12" s="179"/>
      <c r="BF12" s="157" t="str">
        <f>IF(B16=0,"---",IF(U16=0,"---",V16/B16))</f>
        <v>---</v>
      </c>
      <c r="BG12" s="157" t="str">
        <f>IF(B16=0,"---",IF(U16=0,"---",(U16-V16)/B16))</f>
        <v>---</v>
      </c>
      <c r="BH12" s="157"/>
      <c r="BI12" s="159">
        <f t="shared" si="1"/>
        <v>0</v>
      </c>
      <c r="BJ12" s="341"/>
    </row>
    <row r="13" spans="1:62" x14ac:dyDescent="0.2">
      <c r="A13" s="172" t="str">
        <f>IF(Invulformulier!A60=0,"---",Invulformulier!A60)</f>
        <v>---</v>
      </c>
      <c r="B13" s="172">
        <f>Invulformulier!B74</f>
        <v>0</v>
      </c>
      <c r="C13" s="173">
        <f>Invulformulier!C74</f>
        <v>0</v>
      </c>
      <c r="D13" s="100">
        <f>Invulformulier!D74</f>
        <v>0</v>
      </c>
      <c r="E13" s="174">
        <f>Invulformulier!E74</f>
        <v>0</v>
      </c>
      <c r="F13" s="175">
        <f>Invulformulier!F74</f>
        <v>0</v>
      </c>
      <c r="G13" s="165">
        <f>Invulformulier!G74</f>
        <v>5</v>
      </c>
      <c r="H13" s="176">
        <f>Invulformulier!H74</f>
        <v>0</v>
      </c>
      <c r="I13" s="174">
        <f>Invulformulier!I74</f>
        <v>0</v>
      </c>
      <c r="J13" s="174">
        <f>Invulformulier!J74</f>
        <v>0</v>
      </c>
      <c r="K13" s="165">
        <f>Invulformulier!K74</f>
        <v>0</v>
      </c>
      <c r="L13" s="165">
        <f>Invulformulier!L74</f>
        <v>0</v>
      </c>
      <c r="M13" s="145">
        <f>Invulformulier!M74</f>
        <v>0</v>
      </c>
      <c r="N13" s="173">
        <f>Invulformulier!N74</f>
        <v>0</v>
      </c>
      <c r="O13" s="100">
        <f>Invulformulier!O74</f>
        <v>0</v>
      </c>
      <c r="P13" s="174">
        <f>Invulformulier!P74</f>
        <v>0</v>
      </c>
      <c r="Q13" s="174">
        <f>Invulformulier!Q74</f>
        <v>0</v>
      </c>
      <c r="R13" s="165">
        <f>Invulformulier!R74</f>
        <v>0</v>
      </c>
      <c r="S13" s="165">
        <f>Invulformulier!S74</f>
        <v>0</v>
      </c>
      <c r="T13" s="145">
        <f>Invulformulier!T74</f>
        <v>0</v>
      </c>
      <c r="U13" s="180">
        <f>Invulformulier!U74</f>
        <v>0</v>
      </c>
      <c r="V13" s="165">
        <f>Invulformulier!V74</f>
        <v>0</v>
      </c>
      <c r="W13" s="145">
        <f>Invulformulier!W74</f>
        <v>0</v>
      </c>
      <c r="X13" s="173">
        <f>Invulformulier!X74</f>
        <v>0</v>
      </c>
      <c r="Y13" s="100">
        <f>Invulformulier!Y74</f>
        <v>0</v>
      </c>
      <c r="Z13" s="174">
        <f>Invulformulier!Z74</f>
        <v>0</v>
      </c>
      <c r="AA13" s="165">
        <f>Invulformulier!AA74</f>
        <v>0</v>
      </c>
      <c r="AB13" s="145">
        <f>Invulformulier!AB74</f>
        <v>0</v>
      </c>
      <c r="AC13" s="173">
        <f>Invulformulier!AC74</f>
        <v>0</v>
      </c>
      <c r="AD13" s="100">
        <f>Invulformulier!AD74</f>
        <v>0</v>
      </c>
      <c r="AE13" s="174">
        <f>Invulformulier!AE74</f>
        <v>0</v>
      </c>
      <c r="AF13" s="174">
        <f>Invulformulier!AF74</f>
        <v>0</v>
      </c>
      <c r="AG13" s="165">
        <f>Invulformulier!AG74</f>
        <v>5</v>
      </c>
      <c r="AH13" s="176">
        <f>Invulformulier!AH74</f>
        <v>0</v>
      </c>
      <c r="AI13" s="145">
        <f>Invulformulier!AI74</f>
        <v>0</v>
      </c>
      <c r="AJ13" s="173">
        <f>Invulformulier!AJ74</f>
        <v>0</v>
      </c>
      <c r="AK13" s="100">
        <f>Invulformulier!AK74</f>
        <v>0</v>
      </c>
      <c r="AL13" s="174">
        <f>Invulformulier!AL74</f>
        <v>0</v>
      </c>
      <c r="AM13" s="174">
        <f>Invulformulier!AM74</f>
        <v>0</v>
      </c>
      <c r="AN13" s="165">
        <f>Invulformulier!AN74</f>
        <v>0</v>
      </c>
      <c r="AO13" s="165">
        <f>Invulformulier!AO74</f>
        <v>0</v>
      </c>
      <c r="AP13" s="145"/>
      <c r="AQ13" s="341"/>
      <c r="AR13" s="150" t="s">
        <v>44</v>
      </c>
      <c r="AS13" s="172" t="s">
        <v>87</v>
      </c>
      <c r="AT13" s="177" t="str">
        <f>IF(B16=0,"---",(Y16+Z16)/B16)</f>
        <v>---</v>
      </c>
      <c r="AU13" s="145" t="s">
        <v>92</v>
      </c>
      <c r="AV13" s="178" t="s">
        <v>90</v>
      </c>
      <c r="AW13" s="154" t="str">
        <f>IF(Z16=0,"---",AA16/Z16)</f>
        <v>---</v>
      </c>
      <c r="AX13" s="326"/>
      <c r="AY13" s="155" t="s">
        <v>44</v>
      </c>
      <c r="AZ13" s="156" t="s">
        <v>90</v>
      </c>
      <c r="BA13" s="156" t="str">
        <f t="shared" si="0"/>
        <v>---</v>
      </c>
      <c r="BB13" s="326"/>
      <c r="BC13" s="155" t="s">
        <v>44</v>
      </c>
      <c r="BD13" s="157" t="str">
        <f>IF(B16=0,"---",IF(Y16=0,"---",Y16/B16))</f>
        <v>---</v>
      </c>
      <c r="BE13" s="179"/>
      <c r="BF13" s="157" t="str">
        <f>IF(B16=0,"---",IF(Z16=0,"---",AA16/B16))</f>
        <v>---</v>
      </c>
      <c r="BG13" s="157" t="str">
        <f>IF(B16=0,"---",IF(Z16=0,"---",(Z16-AA16)/B16))</f>
        <v>---</v>
      </c>
      <c r="BH13" s="157"/>
      <c r="BI13" s="159">
        <f t="shared" si="1"/>
        <v>0</v>
      </c>
      <c r="BJ13" s="341"/>
    </row>
    <row r="14" spans="1:62" x14ac:dyDescent="0.2">
      <c r="A14" s="172" t="str">
        <f>IF(Invulformulier!A78=0,"---",Invulformulier!A78)</f>
        <v>---</v>
      </c>
      <c r="B14" s="172">
        <f>Invulformulier!B92</f>
        <v>0</v>
      </c>
      <c r="C14" s="173">
        <f>Invulformulier!C92</f>
        <v>0</v>
      </c>
      <c r="D14" s="100">
        <f>Invulformulier!D92</f>
        <v>0</v>
      </c>
      <c r="E14" s="174">
        <f>Invulformulier!E92</f>
        <v>0</v>
      </c>
      <c r="F14" s="175">
        <f>Invulformulier!F92</f>
        <v>0</v>
      </c>
      <c r="G14" s="165">
        <f>Invulformulier!G92</f>
        <v>0</v>
      </c>
      <c r="H14" s="176">
        <f>Invulformulier!H92</f>
        <v>0</v>
      </c>
      <c r="I14" s="174">
        <f>Invulformulier!I92</f>
        <v>0</v>
      </c>
      <c r="J14" s="174">
        <f>Invulformulier!J92</f>
        <v>0</v>
      </c>
      <c r="K14" s="165">
        <f>Invulformulier!K92</f>
        <v>0</v>
      </c>
      <c r="L14" s="165">
        <f>Invulformulier!L92</f>
        <v>0</v>
      </c>
      <c r="M14" s="145">
        <f>Invulformulier!M92</f>
        <v>0</v>
      </c>
      <c r="N14" s="173">
        <f>Invulformulier!N92</f>
        <v>0</v>
      </c>
      <c r="O14" s="100">
        <f>Invulformulier!O92</f>
        <v>0</v>
      </c>
      <c r="P14" s="174">
        <f>Invulformulier!P92</f>
        <v>0</v>
      </c>
      <c r="Q14" s="174">
        <f>Invulformulier!Q92</f>
        <v>0</v>
      </c>
      <c r="R14" s="181">
        <f>Invulformulier!R92</f>
        <v>0</v>
      </c>
      <c r="S14" s="165">
        <f>Invulformulier!S92</f>
        <v>0</v>
      </c>
      <c r="T14" s="145">
        <f>Invulformulier!T92</f>
        <v>0</v>
      </c>
      <c r="U14" s="180">
        <f>Invulformulier!U92</f>
        <v>0</v>
      </c>
      <c r="V14" s="165">
        <f>Invulformulier!V92</f>
        <v>0</v>
      </c>
      <c r="W14" s="145">
        <f>Invulformulier!W92</f>
        <v>0</v>
      </c>
      <c r="X14" s="173">
        <f>Invulformulier!X92</f>
        <v>0</v>
      </c>
      <c r="Y14" s="100">
        <f>Invulformulier!Y92</f>
        <v>0</v>
      </c>
      <c r="Z14" s="174">
        <f>Invulformulier!Z92</f>
        <v>0</v>
      </c>
      <c r="AA14" s="165">
        <f>Invulformulier!AA92</f>
        <v>0</v>
      </c>
      <c r="AB14" s="145">
        <f>Invulformulier!AB92</f>
        <v>0</v>
      </c>
      <c r="AC14" s="173">
        <f>Invulformulier!AC92</f>
        <v>0</v>
      </c>
      <c r="AD14" s="100">
        <f>Invulformulier!AD92</f>
        <v>0</v>
      </c>
      <c r="AE14" s="174">
        <f>Invulformulier!AE92</f>
        <v>0</v>
      </c>
      <c r="AF14" s="174">
        <f>Invulformulier!AF92</f>
        <v>0</v>
      </c>
      <c r="AG14" s="181">
        <f>Invulformulier!AG92</f>
        <v>5</v>
      </c>
      <c r="AH14" s="176">
        <f>Invulformulier!AH92</f>
        <v>0</v>
      </c>
      <c r="AI14" s="182">
        <f>Invulformulier!AI92</f>
        <v>0</v>
      </c>
      <c r="AJ14" s="173">
        <f>Invulformulier!AJ92</f>
        <v>0</v>
      </c>
      <c r="AK14" s="100">
        <f>Invulformulier!AK92</f>
        <v>0</v>
      </c>
      <c r="AL14" s="174">
        <f>Invulformulier!AL92</f>
        <v>0</v>
      </c>
      <c r="AM14" s="174">
        <f>Invulformulier!AM92</f>
        <v>0</v>
      </c>
      <c r="AN14" s="181">
        <f>Invulformulier!AN92</f>
        <v>0</v>
      </c>
      <c r="AO14" s="165">
        <f>Invulformulier!AO92</f>
        <v>0</v>
      </c>
      <c r="AP14" s="182"/>
      <c r="AQ14" s="341"/>
      <c r="AR14" s="150" t="s">
        <v>45</v>
      </c>
      <c r="AS14" s="172" t="s">
        <v>88</v>
      </c>
      <c r="AT14" s="177" t="str">
        <f>IF(B16=0,"---",(AD16+AE16)/B16)</f>
        <v>---</v>
      </c>
      <c r="AU14" s="145" t="s">
        <v>96</v>
      </c>
      <c r="AV14" s="153" t="str">
        <f>IF(AD16=0,"---",AF16/AD16)</f>
        <v>---</v>
      </c>
      <c r="AW14" s="154" t="str">
        <f>IF(AE16=0,"---",AH16/AE16)</f>
        <v>---</v>
      </c>
      <c r="AX14" s="326"/>
      <c r="AY14" s="155" t="s">
        <v>45</v>
      </c>
      <c r="AZ14" s="156" t="str">
        <f t="shared" si="0"/>
        <v>---</v>
      </c>
      <c r="BA14" s="156" t="str">
        <f t="shared" si="0"/>
        <v>---</v>
      </c>
      <c r="BB14" s="326"/>
      <c r="BC14" s="155" t="s">
        <v>45</v>
      </c>
      <c r="BD14" s="157" t="str">
        <f>IF(B16=0,"---",IF(AD16=0,"---",AF16/B16))</f>
        <v>---</v>
      </c>
      <c r="BE14" s="157" t="str">
        <f>IF(AC16=0,"---",(AD16-AF16)/B16)</f>
        <v>---</v>
      </c>
      <c r="BF14" s="157" t="str">
        <f>IF(B16=0,"---",IF(AE16=0,"---",AH16/B16))</f>
        <v>---</v>
      </c>
      <c r="BG14" s="157" t="str">
        <f>IF(B16=0,"---",IF(AE16=0,"---",(AE16-AH16)/B16))</f>
        <v>---</v>
      </c>
      <c r="BH14" s="157"/>
      <c r="BI14" s="159">
        <f t="shared" si="1"/>
        <v>0</v>
      </c>
      <c r="BJ14" s="341"/>
    </row>
    <row r="15" spans="1:62" ht="13.5" customHeight="1" thickBot="1" x14ac:dyDescent="0.25">
      <c r="A15" s="172" t="str">
        <f>IF(Invulformulier!A96=0,"---",Invulformulier!A96)</f>
        <v>---</v>
      </c>
      <c r="B15" s="183">
        <f>Invulformulier!B110</f>
        <v>0</v>
      </c>
      <c r="C15" s="184">
        <f>Invulformulier!C110</f>
        <v>0</v>
      </c>
      <c r="D15" s="185">
        <f>Invulformulier!D110</f>
        <v>0</v>
      </c>
      <c r="E15" s="186">
        <f>Invulformulier!E110</f>
        <v>0</v>
      </c>
      <c r="F15" s="187">
        <f>Invulformulier!F110</f>
        <v>0</v>
      </c>
      <c r="G15" s="188">
        <f>Invulformulier!G110</f>
        <v>0</v>
      </c>
      <c r="H15" s="189">
        <f>Invulformulier!H110</f>
        <v>0</v>
      </c>
      <c r="I15" s="190">
        <f>Invulformulier!I110</f>
        <v>0</v>
      </c>
      <c r="J15" s="187">
        <f>Invulformulier!J110</f>
        <v>0</v>
      </c>
      <c r="K15" s="188">
        <f>Invulformulier!K110</f>
        <v>0</v>
      </c>
      <c r="L15" s="189">
        <f>Invulformulier!L110</f>
        <v>0</v>
      </c>
      <c r="M15" s="191">
        <f>Invulformulier!M110</f>
        <v>0</v>
      </c>
      <c r="N15" s="185">
        <f>Invulformulier!N110</f>
        <v>0</v>
      </c>
      <c r="O15" s="185">
        <f>Invulformulier!O110</f>
        <v>0</v>
      </c>
      <c r="P15" s="186">
        <f>Invulformulier!P110</f>
        <v>0</v>
      </c>
      <c r="Q15" s="187">
        <f>Invulformulier!Q110</f>
        <v>0</v>
      </c>
      <c r="R15" s="165">
        <f>Invulformulier!R110</f>
        <v>0</v>
      </c>
      <c r="S15" s="189">
        <f>Invulformulier!S110</f>
        <v>0</v>
      </c>
      <c r="T15" s="192">
        <f>Invulformulier!T110</f>
        <v>0</v>
      </c>
      <c r="U15" s="186">
        <f>Invulformulier!U110</f>
        <v>0</v>
      </c>
      <c r="V15" s="189">
        <f>Invulformulier!V110</f>
        <v>0</v>
      </c>
      <c r="W15" s="192">
        <f>Invulformulier!W110</f>
        <v>0</v>
      </c>
      <c r="X15" s="184">
        <f>Invulformulier!X110</f>
        <v>0</v>
      </c>
      <c r="Y15" s="185">
        <f>Invulformulier!Y110</f>
        <v>0</v>
      </c>
      <c r="Z15" s="186">
        <f>Invulformulier!Z110</f>
        <v>0</v>
      </c>
      <c r="AA15" s="193">
        <f>Invulformulier!AA110</f>
        <v>0</v>
      </c>
      <c r="AB15" s="191">
        <f>Invulformulier!AB110</f>
        <v>0</v>
      </c>
      <c r="AC15" s="184">
        <f>Invulformulier!AC110</f>
        <v>0</v>
      </c>
      <c r="AD15" s="185">
        <f>Invulformulier!AD110</f>
        <v>0</v>
      </c>
      <c r="AE15" s="186">
        <f>Invulformulier!AE110</f>
        <v>0</v>
      </c>
      <c r="AF15" s="187">
        <f>Invulformulier!AF110</f>
        <v>0</v>
      </c>
      <c r="AG15" s="165">
        <f>Invulformulier!AG110</f>
        <v>5</v>
      </c>
      <c r="AH15" s="189">
        <f>Invulformulier!AH110</f>
        <v>0</v>
      </c>
      <c r="AI15" s="145">
        <f>Invulformulier!AI110</f>
        <v>0</v>
      </c>
      <c r="AJ15" s="184">
        <f>Invulformulier!AJ110</f>
        <v>0</v>
      </c>
      <c r="AK15" s="185">
        <f>Invulformulier!AK110</f>
        <v>0</v>
      </c>
      <c r="AL15" s="186">
        <f>Invulformulier!AL110</f>
        <v>0</v>
      </c>
      <c r="AM15" s="187">
        <f>Invulformulier!AM110</f>
        <v>0</v>
      </c>
      <c r="AN15" s="168">
        <f>Invulformulier!AN110</f>
        <v>0</v>
      </c>
      <c r="AO15" s="189">
        <f>Invulformulier!AO110</f>
        <v>0</v>
      </c>
      <c r="AP15" s="145">
        <f>Invulformulier!AP110</f>
        <v>0</v>
      </c>
      <c r="AQ15" s="341"/>
      <c r="AR15" s="194" t="s">
        <v>46</v>
      </c>
      <c r="AS15" s="195" t="s">
        <v>97</v>
      </c>
      <c r="AT15" s="196" t="str">
        <f>IF(B16=0,"---",(AK16+AL16)/B16)</f>
        <v>---</v>
      </c>
      <c r="AU15" s="197" t="s">
        <v>95</v>
      </c>
      <c r="AV15" s="198" t="str">
        <f>IF(AK16=0,"---",AM16/AK16)</f>
        <v>---</v>
      </c>
      <c r="AW15" s="199" t="str">
        <f>IF(AL16=0,"---",AO16/AL16)</f>
        <v>---</v>
      </c>
      <c r="AX15" s="326"/>
      <c r="AY15" s="200" t="s">
        <v>46</v>
      </c>
      <c r="AZ15" s="201" t="str">
        <f t="shared" si="0"/>
        <v>---</v>
      </c>
      <c r="BA15" s="202" t="str">
        <f t="shared" si="0"/>
        <v>---</v>
      </c>
      <c r="BB15" s="326"/>
      <c r="BC15" s="200" t="s">
        <v>46</v>
      </c>
      <c r="BD15" s="203" t="str">
        <f>IF(B16=0,"---",IF(AK16=0,"---",AM16/B16))</f>
        <v>---</v>
      </c>
      <c r="BE15" s="203" t="str">
        <f>IF(AK16=0,"---",(AK16-AM16)/B16)</f>
        <v>---</v>
      </c>
      <c r="BF15" s="203" t="str">
        <f>IF(B16=0,"---",IF(AL16=0,"---",AO16/B16))</f>
        <v>---</v>
      </c>
      <c r="BG15" s="203" t="str">
        <f>IF(B16=0,"---",IF(AL16=0,"---",(AL16-AO16)/B16))</f>
        <v>---</v>
      </c>
      <c r="BH15" s="203"/>
      <c r="BI15" s="204">
        <f t="shared" si="1"/>
        <v>0</v>
      </c>
      <c r="BJ15" s="341"/>
    </row>
    <row r="16" spans="1:62" ht="30.75" customHeight="1" thickBot="1" x14ac:dyDescent="0.25">
      <c r="A16" s="360" t="s">
        <v>53</v>
      </c>
      <c r="B16" s="205">
        <f t="shared" ref="B16:J16" si="2">SUM(B10:B15)</f>
        <v>0</v>
      </c>
      <c r="C16" s="206">
        <f t="shared" si="2"/>
        <v>0</v>
      </c>
      <c r="D16" s="207">
        <f t="shared" si="2"/>
        <v>0</v>
      </c>
      <c r="E16" s="207">
        <f t="shared" si="2"/>
        <v>0</v>
      </c>
      <c r="F16" s="208">
        <f t="shared" si="2"/>
        <v>0</v>
      </c>
      <c r="G16" s="369">
        <f t="shared" si="2"/>
        <v>20</v>
      </c>
      <c r="H16" s="210">
        <f t="shared" si="2"/>
        <v>0</v>
      </c>
      <c r="I16" s="369">
        <f t="shared" si="2"/>
        <v>0</v>
      </c>
      <c r="J16" s="208">
        <f t="shared" si="2"/>
        <v>0</v>
      </c>
      <c r="K16" s="369"/>
      <c r="L16" s="210">
        <f t="shared" ref="L16:Z16" si="3">SUM(L10:L15)</f>
        <v>0</v>
      </c>
      <c r="M16" s="356">
        <f t="shared" si="3"/>
        <v>0</v>
      </c>
      <c r="N16" s="207">
        <f t="shared" si="3"/>
        <v>0</v>
      </c>
      <c r="O16" s="207">
        <f t="shared" si="3"/>
        <v>0</v>
      </c>
      <c r="P16" s="211">
        <f t="shared" si="3"/>
        <v>0</v>
      </c>
      <c r="Q16" s="208">
        <f t="shared" si="3"/>
        <v>0</v>
      </c>
      <c r="R16" s="369">
        <f t="shared" si="3"/>
        <v>0</v>
      </c>
      <c r="S16" s="212">
        <f t="shared" si="3"/>
        <v>0</v>
      </c>
      <c r="T16" s="356">
        <f t="shared" si="3"/>
        <v>0</v>
      </c>
      <c r="U16" s="207">
        <f t="shared" si="3"/>
        <v>0</v>
      </c>
      <c r="V16" s="210">
        <f t="shared" si="3"/>
        <v>0</v>
      </c>
      <c r="W16" s="356">
        <f t="shared" si="3"/>
        <v>0</v>
      </c>
      <c r="X16" s="206">
        <f t="shared" si="3"/>
        <v>0</v>
      </c>
      <c r="Y16" s="207">
        <f t="shared" si="3"/>
        <v>0</v>
      </c>
      <c r="Z16" s="207">
        <f t="shared" si="3"/>
        <v>0</v>
      </c>
      <c r="AA16" s="212">
        <f t="shared" ref="AA16:AP16" si="4">SUM(AA10:AA15)</f>
        <v>0</v>
      </c>
      <c r="AB16" s="356">
        <f t="shared" si="4"/>
        <v>0</v>
      </c>
      <c r="AC16" s="209">
        <f t="shared" si="4"/>
        <v>0</v>
      </c>
      <c r="AD16" s="209">
        <f t="shared" si="4"/>
        <v>0</v>
      </c>
      <c r="AE16" s="207">
        <f t="shared" si="4"/>
        <v>0</v>
      </c>
      <c r="AF16" s="213">
        <f t="shared" si="4"/>
        <v>0</v>
      </c>
      <c r="AG16" s="207">
        <f t="shared" si="4"/>
        <v>30</v>
      </c>
      <c r="AH16" s="210">
        <f t="shared" si="4"/>
        <v>0</v>
      </c>
      <c r="AI16" s="356">
        <f t="shared" si="4"/>
        <v>0</v>
      </c>
      <c r="AJ16" s="209">
        <f t="shared" si="4"/>
        <v>0</v>
      </c>
      <c r="AK16" s="209">
        <f t="shared" si="4"/>
        <v>0</v>
      </c>
      <c r="AL16" s="207">
        <f t="shared" si="4"/>
        <v>0</v>
      </c>
      <c r="AM16" s="213">
        <f t="shared" si="4"/>
        <v>0</v>
      </c>
      <c r="AN16" s="207">
        <f t="shared" si="4"/>
        <v>0</v>
      </c>
      <c r="AO16" s="210">
        <f t="shared" si="4"/>
        <v>0</v>
      </c>
      <c r="AP16" s="356">
        <f t="shared" si="4"/>
        <v>0</v>
      </c>
      <c r="AQ16" s="341"/>
      <c r="AR16" s="214"/>
      <c r="AS16" s="215"/>
      <c r="AT16" s="214"/>
      <c r="AU16" s="216"/>
      <c r="AV16" s="214"/>
      <c r="AW16" s="214"/>
      <c r="AX16" s="326"/>
      <c r="AY16" s="327"/>
      <c r="AZ16" s="327"/>
      <c r="BA16" s="327"/>
      <c r="BB16" s="326"/>
      <c r="BC16" s="327"/>
      <c r="BD16" s="327"/>
      <c r="BE16" s="327"/>
      <c r="BF16" s="327"/>
      <c r="BG16" s="327"/>
      <c r="BH16" s="327"/>
      <c r="BI16" s="327"/>
      <c r="BJ16" s="341"/>
    </row>
    <row r="17" spans="1:62" ht="2.25" customHeight="1" thickBot="1" x14ac:dyDescent="0.25">
      <c r="A17" s="361"/>
      <c r="B17" s="217"/>
      <c r="C17" s="218"/>
      <c r="D17" s="219"/>
      <c r="E17" s="219"/>
      <c r="F17" s="220"/>
      <c r="G17" s="370">
        <f>SUM(G11:G16)</f>
        <v>35</v>
      </c>
      <c r="H17" s="221"/>
      <c r="I17" s="370">
        <f>SUM(I11:I16)</f>
        <v>0</v>
      </c>
      <c r="J17" s="222"/>
      <c r="K17" s="370"/>
      <c r="L17" s="222"/>
      <c r="M17" s="357">
        <f>SUM(M11:M16)</f>
        <v>0</v>
      </c>
      <c r="N17" s="219"/>
      <c r="O17" s="219"/>
      <c r="P17" s="219"/>
      <c r="Q17" s="222"/>
      <c r="R17" s="370">
        <f>SUM(R11:R16)</f>
        <v>0</v>
      </c>
      <c r="S17" s="223"/>
      <c r="T17" s="357">
        <f>SUM(T11:T16)</f>
        <v>0</v>
      </c>
      <c r="U17" s="219"/>
      <c r="V17" s="222"/>
      <c r="W17" s="357">
        <f>SUM(W11:W16)</f>
        <v>0</v>
      </c>
      <c r="X17" s="218"/>
      <c r="Y17" s="219"/>
      <c r="Z17" s="219"/>
      <c r="AA17" s="223"/>
      <c r="AB17" s="357">
        <f>SUM(AB11:AB16)</f>
        <v>0</v>
      </c>
      <c r="AC17" s="220"/>
      <c r="AD17" s="220"/>
      <c r="AE17" s="219"/>
      <c r="AF17" s="219"/>
      <c r="AG17" s="219">
        <f>SUM(AG11:AG16)</f>
        <v>55</v>
      </c>
      <c r="AH17" s="222"/>
      <c r="AI17" s="357">
        <f>SUM(AI11:AI16)</f>
        <v>0</v>
      </c>
      <c r="AJ17" s="220"/>
      <c r="AK17" s="220"/>
      <c r="AL17" s="219"/>
      <c r="AM17" s="219"/>
      <c r="AN17" s="219"/>
      <c r="AO17" s="222"/>
      <c r="AP17" s="357"/>
      <c r="AQ17" s="341"/>
      <c r="AR17" s="224"/>
      <c r="AS17" s="224"/>
      <c r="AT17" s="224"/>
      <c r="AU17" s="224"/>
      <c r="AV17" s="224"/>
      <c r="AW17" s="224"/>
      <c r="AX17" s="326"/>
      <c r="AY17" s="327"/>
      <c r="AZ17" s="327"/>
      <c r="BA17" s="327"/>
      <c r="BB17" s="326"/>
      <c r="BC17" s="327"/>
      <c r="BD17" s="327"/>
      <c r="BE17" s="327"/>
      <c r="BF17" s="327"/>
      <c r="BG17" s="327"/>
      <c r="BH17" s="327"/>
      <c r="BI17" s="327"/>
      <c r="BJ17" s="341"/>
    </row>
    <row r="18" spans="1:62" ht="35.25" customHeight="1" x14ac:dyDescent="0.2">
      <c r="A18" s="327"/>
      <c r="B18" s="327"/>
      <c r="C18" s="327"/>
      <c r="D18" s="327"/>
      <c r="E18" s="327"/>
      <c r="F18" s="327"/>
      <c r="G18" s="327"/>
      <c r="H18" s="327"/>
      <c r="I18" s="327"/>
      <c r="J18" s="327"/>
      <c r="K18" s="327"/>
      <c r="L18" s="327"/>
      <c r="M18" s="327"/>
      <c r="N18" s="327"/>
      <c r="O18" s="327"/>
      <c r="P18" s="327"/>
      <c r="Q18" s="327"/>
      <c r="R18" s="327"/>
      <c r="S18" s="327"/>
      <c r="T18" s="327"/>
      <c r="U18" s="327"/>
      <c r="V18" s="327"/>
      <c r="W18" s="327"/>
      <c r="X18" s="327"/>
      <c r="Y18" s="327"/>
      <c r="Z18" s="327"/>
      <c r="AA18" s="327"/>
      <c r="AB18" s="327"/>
      <c r="AC18" s="327"/>
      <c r="AD18" s="327"/>
      <c r="AE18" s="327"/>
      <c r="AF18" s="327"/>
      <c r="AG18" s="327"/>
      <c r="AH18" s="327"/>
      <c r="AI18" s="327"/>
      <c r="AJ18" s="327"/>
      <c r="AK18" s="327"/>
      <c r="AL18" s="327"/>
      <c r="AM18" s="327"/>
      <c r="AN18" s="327"/>
      <c r="AO18" s="327"/>
      <c r="AP18" s="327"/>
      <c r="AQ18" s="327"/>
      <c r="AR18" s="327"/>
      <c r="AS18" s="327"/>
      <c r="AT18" s="327"/>
      <c r="AU18" s="327"/>
      <c r="AV18" s="327"/>
      <c r="AW18" s="327"/>
      <c r="AX18" s="327"/>
      <c r="AY18" s="327"/>
      <c r="AZ18" s="327"/>
      <c r="BA18" s="327"/>
      <c r="BB18" s="327"/>
      <c r="BC18" s="327"/>
      <c r="BD18" s="327"/>
      <c r="BE18" s="327"/>
      <c r="BF18" s="327"/>
      <c r="BG18" s="327"/>
      <c r="BH18" s="327"/>
      <c r="BI18" s="327"/>
      <c r="BJ18" s="341"/>
    </row>
  </sheetData>
  <sheetProtection sheet="1" objects="1" scenarios="1"/>
  <mergeCells count="71">
    <mergeCell ref="A16:A17"/>
    <mergeCell ref="T16:T17"/>
    <mergeCell ref="J8:J9"/>
    <mergeCell ref="F8:F9"/>
    <mergeCell ref="H8:H9"/>
    <mergeCell ref="A8:A9"/>
    <mergeCell ref="B8:B9"/>
    <mergeCell ref="C7:E8"/>
    <mergeCell ref="M16:M17"/>
    <mergeCell ref="Q8:Q9"/>
    <mergeCell ref="R16:R17"/>
    <mergeCell ref="G16:G17"/>
    <mergeCell ref="I16:I17"/>
    <mergeCell ref="K16:K17"/>
    <mergeCell ref="L8:L9"/>
    <mergeCell ref="AP16:AP17"/>
    <mergeCell ref="AT7:AT8"/>
    <mergeCell ref="AQ1:AQ17"/>
    <mergeCell ref="AR1:BI5"/>
    <mergeCell ref="AC5:AI5"/>
    <mergeCell ref="AJ5:AP5"/>
    <mergeCell ref="A4:AP4"/>
    <mergeCell ref="AC6:AI6"/>
    <mergeCell ref="AJ6:AP6"/>
    <mergeCell ref="AD3:AP3"/>
    <mergeCell ref="W16:W17"/>
    <mergeCell ref="AB16:AB17"/>
    <mergeCell ref="AJ7:AL8"/>
    <mergeCell ref="U6:W6"/>
    <mergeCell ref="X6:AB6"/>
    <mergeCell ref="X7:Z8"/>
    <mergeCell ref="A18:BI18"/>
    <mergeCell ref="BJ1:BJ18"/>
    <mergeCell ref="L3:AC3"/>
    <mergeCell ref="U5:W5"/>
    <mergeCell ref="X5:AB5"/>
    <mergeCell ref="A1:AP1"/>
    <mergeCell ref="N7:P8"/>
    <mergeCell ref="U7:U8"/>
    <mergeCell ref="AC7:AE8"/>
    <mergeCell ref="AF8:AF9"/>
    <mergeCell ref="S8:S9"/>
    <mergeCell ref="AV7:AV8"/>
    <mergeCell ref="AM8:AM9"/>
    <mergeCell ref="AH8:AH9"/>
    <mergeCell ref="V8:V9"/>
    <mergeCell ref="AA8:AA9"/>
    <mergeCell ref="BC6:BG6"/>
    <mergeCell ref="AY16:BA17"/>
    <mergeCell ref="A5:B5"/>
    <mergeCell ref="A6:B6"/>
    <mergeCell ref="AX6:AX17"/>
    <mergeCell ref="AY6:BA6"/>
    <mergeCell ref="AW7:AW8"/>
    <mergeCell ref="AR7:AR8"/>
    <mergeCell ref="C5:M5"/>
    <mergeCell ref="C6:M6"/>
    <mergeCell ref="N5:T5"/>
    <mergeCell ref="N6:T6"/>
    <mergeCell ref="BC16:BI17"/>
    <mergeCell ref="BB6:BB17"/>
    <mergeCell ref="AO8:AO9"/>
    <mergeCell ref="AI16:AI17"/>
    <mergeCell ref="AR6:AS6"/>
    <mergeCell ref="AT6:AW6"/>
    <mergeCell ref="AU7:AU8"/>
    <mergeCell ref="AS7:AS8"/>
    <mergeCell ref="A2:AP2"/>
    <mergeCell ref="F3:K3"/>
    <mergeCell ref="B3:C3"/>
    <mergeCell ref="D3:E3"/>
  </mergeCells>
  <phoneticPr fontId="7" type="noConversion"/>
  <printOptions gridLines="1"/>
  <pageMargins left="0.45" right="0.53" top="1" bottom="1" header="0.5" footer="0.5"/>
  <pageSetup paperSize="9" scale="75" orientation="landscape" horizontalDpi="4294967293" verticalDpi="0" r:id="rId1"/>
  <headerFooter alignWithMargins="0"/>
  <ignoredErrors>
    <ignoredError sqref="AA11:AO11 A6 B12 B14 D12:S12 AA12:AM12 AA10:AO10 AA14:AO14 B11 AA15:AP15 B10 AA13:AO13 T12 B13 A10:A15 B15 AO12 C12 C15:Z15 C14:Z14 C10:Z10 U12:Z12 C11:Z11 C13:Z13"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8"/>
  <sheetViews>
    <sheetView workbookViewId="0">
      <selection activeCell="L1" sqref="L1"/>
    </sheetView>
  </sheetViews>
  <sheetFormatPr defaultRowHeight="12.75" x14ac:dyDescent="0.2"/>
  <cols>
    <col min="1" max="1" width="15.7109375" customWidth="1"/>
    <col min="2" max="5" width="11.28515625" customWidth="1"/>
    <col min="6" max="6" width="10.85546875" customWidth="1"/>
    <col min="7" max="7" width="11.5703125" customWidth="1"/>
    <col min="8" max="8" width="11.28515625" customWidth="1"/>
    <col min="9" max="9" width="6.28515625" customWidth="1"/>
    <col min="10" max="10" width="10.140625" customWidth="1"/>
    <col min="11" max="11" width="10.5703125" customWidth="1"/>
    <col min="12" max="12" width="11.140625" customWidth="1"/>
    <col min="13" max="13" width="10.85546875" customWidth="1"/>
  </cols>
  <sheetData>
    <row r="1" spans="1:14" ht="15" customHeight="1" x14ac:dyDescent="0.25">
      <c r="A1" s="47" t="s">
        <v>52</v>
      </c>
      <c r="B1" s="77"/>
      <c r="C1" s="47"/>
      <c r="D1" s="285" t="str">
        <f>IF(Invulformulier!L3=0,"  ",Invulformulier!L3)</f>
        <v xml:space="preserve">  </v>
      </c>
      <c r="E1" s="285"/>
      <c r="G1" s="92" t="s">
        <v>26</v>
      </c>
      <c r="H1" s="374" t="str">
        <f>D1</f>
        <v xml:space="preserve">  </v>
      </c>
      <c r="I1" s="374"/>
      <c r="J1" s="374"/>
      <c r="K1" s="102" t="s">
        <v>55</v>
      </c>
      <c r="L1" s="105"/>
    </row>
    <row r="2" spans="1:14" ht="12.75" customHeight="1" x14ac:dyDescent="0.2">
      <c r="G2" s="308" t="s">
        <v>101</v>
      </c>
      <c r="H2" s="309"/>
      <c r="I2" s="310"/>
      <c r="J2" s="306" t="s">
        <v>13</v>
      </c>
      <c r="K2" s="302" t="s">
        <v>15</v>
      </c>
      <c r="L2" s="304" t="s">
        <v>16</v>
      </c>
    </row>
    <row r="3" spans="1:14" x14ac:dyDescent="0.2">
      <c r="G3" s="311"/>
      <c r="H3" s="312"/>
      <c r="I3" s="313"/>
      <c r="J3" s="307"/>
      <c r="K3" s="303"/>
      <c r="L3" s="305"/>
    </row>
    <row r="4" spans="1:14" ht="22.5" customHeight="1" x14ac:dyDescent="0.2">
      <c r="G4" s="299" t="s">
        <v>38</v>
      </c>
      <c r="H4" s="300"/>
      <c r="I4" s="301"/>
      <c r="J4" s="94" t="str">
        <f>'totale instelling'!AT9</f>
        <v>---</v>
      </c>
      <c r="K4" s="95" t="str">
        <f>'totale instelling'!AV9</f>
        <v>---</v>
      </c>
      <c r="L4" s="93" t="str">
        <f>'totale instelling'!AW9</f>
        <v>---</v>
      </c>
      <c r="M4" s="97"/>
      <c r="N4" s="2"/>
    </row>
    <row r="5" spans="1:14" ht="22.5" customHeight="1" x14ac:dyDescent="0.2">
      <c r="G5" s="293" t="s">
        <v>39</v>
      </c>
      <c r="H5" s="294"/>
      <c r="I5" s="295"/>
      <c r="J5" s="94" t="str">
        <f>'totale instelling'!AT10</f>
        <v>---</v>
      </c>
      <c r="K5" s="95" t="str">
        <f>'totale instelling'!AV10</f>
        <v>---</v>
      </c>
      <c r="L5" s="93" t="str">
        <f>'totale instelling'!AW10</f>
        <v>---</v>
      </c>
      <c r="M5" s="97"/>
    </row>
    <row r="6" spans="1:14" ht="12.75" customHeight="1" x14ac:dyDescent="0.2">
      <c r="G6" s="296" t="s">
        <v>85</v>
      </c>
      <c r="H6" s="297"/>
      <c r="I6" s="298"/>
      <c r="J6" s="94" t="str">
        <f>'totale instelling'!AT11</f>
        <v>---</v>
      </c>
      <c r="K6" s="95" t="str">
        <f>'totale instelling'!AV11</f>
        <v>---</v>
      </c>
      <c r="L6" s="93" t="str">
        <f>'totale instelling'!AW11</f>
        <v>---</v>
      </c>
    </row>
    <row r="7" spans="1:14" ht="22.5" customHeight="1" x14ac:dyDescent="0.2">
      <c r="G7" s="293" t="s">
        <v>86</v>
      </c>
      <c r="H7" s="294"/>
      <c r="I7" s="295"/>
      <c r="J7" s="94" t="str">
        <f>'totale instelling'!AT12</f>
        <v>---</v>
      </c>
      <c r="K7" s="95" t="str">
        <f>'totale instelling'!AV12</f>
        <v>n.v.t.</v>
      </c>
      <c r="L7" s="93" t="str">
        <f>'totale instelling'!AW12</f>
        <v>---</v>
      </c>
    </row>
    <row r="8" spans="1:14" ht="22.5" customHeight="1" x14ac:dyDescent="0.2">
      <c r="G8" s="299" t="s">
        <v>87</v>
      </c>
      <c r="H8" s="300"/>
      <c r="I8" s="301"/>
      <c r="J8" s="94" t="str">
        <f>'totale instelling'!AT13</f>
        <v>---</v>
      </c>
      <c r="K8" s="95" t="str">
        <f>'totale instelling'!AV13</f>
        <v>n.v.t.</v>
      </c>
      <c r="L8" s="93" t="str">
        <f>'totale instelling'!AW13</f>
        <v>---</v>
      </c>
    </row>
    <row r="9" spans="1:14" ht="22.5" customHeight="1" x14ac:dyDescent="0.2">
      <c r="G9" s="293" t="s">
        <v>88</v>
      </c>
      <c r="H9" s="294"/>
      <c r="I9" s="295"/>
      <c r="J9" s="94" t="str">
        <f>'totale instelling'!AT14</f>
        <v>---</v>
      </c>
      <c r="K9" s="95" t="str">
        <f>'totale instelling'!AV14</f>
        <v>---</v>
      </c>
      <c r="L9" s="93" t="str">
        <f>'totale instelling'!AW14</f>
        <v>---</v>
      </c>
    </row>
    <row r="10" spans="1:14" ht="22.5" customHeight="1" x14ac:dyDescent="0.2">
      <c r="G10" s="296" t="s">
        <v>89</v>
      </c>
      <c r="H10" s="297"/>
      <c r="I10" s="298"/>
      <c r="J10" s="94" t="str">
        <f>'totale instelling'!AT15</f>
        <v>---</v>
      </c>
      <c r="K10" s="95" t="str">
        <f>'totale instelling'!AV15</f>
        <v>---</v>
      </c>
      <c r="L10" s="93" t="str">
        <f>'totale instelling'!AW15</f>
        <v>---</v>
      </c>
    </row>
    <row r="11" spans="1:14" x14ac:dyDescent="0.2">
      <c r="H11" s="79"/>
      <c r="I11" s="80"/>
      <c r="J11" s="80"/>
      <c r="K11" s="80"/>
      <c r="L11" s="81"/>
    </row>
    <row r="28" ht="11.25" customHeight="1" x14ac:dyDescent="0.2"/>
    <row r="33" spans="1:10" x14ac:dyDescent="0.2">
      <c r="A33" s="249"/>
      <c r="B33" s="249"/>
      <c r="C33" s="249"/>
      <c r="D33" s="249"/>
      <c r="E33" s="249"/>
      <c r="F33" s="249"/>
      <c r="G33" s="249"/>
      <c r="H33" s="249"/>
      <c r="I33" s="249"/>
    </row>
    <row r="34" spans="1:10" x14ac:dyDescent="0.2">
      <c r="A34" s="249"/>
      <c r="B34" s="249"/>
      <c r="C34" s="249"/>
      <c r="D34" s="249"/>
      <c r="E34" s="249"/>
      <c r="F34" s="249"/>
      <c r="G34" s="249"/>
      <c r="H34" s="249"/>
      <c r="I34" s="249"/>
    </row>
    <row r="35" spans="1:10" x14ac:dyDescent="0.2">
      <c r="A35" s="249"/>
      <c r="B35" s="249"/>
      <c r="C35" s="249"/>
      <c r="D35" s="249"/>
      <c r="E35" s="249"/>
      <c r="F35" s="249"/>
      <c r="G35" s="249"/>
      <c r="H35" s="249"/>
      <c r="I35" s="249"/>
      <c r="J35" s="54"/>
    </row>
    <row r="36" spans="1:10" x14ac:dyDescent="0.2">
      <c r="A36" s="249"/>
      <c r="B36" s="249"/>
      <c r="C36" s="249"/>
      <c r="D36" s="249"/>
      <c r="E36" s="249"/>
      <c r="F36" s="249"/>
      <c r="G36" s="249"/>
      <c r="H36" s="249"/>
      <c r="I36" s="249"/>
    </row>
    <row r="37" spans="1:10" x14ac:dyDescent="0.2">
      <c r="A37" s="249"/>
      <c r="B37" s="249"/>
      <c r="C37" s="249"/>
      <c r="D37" s="249"/>
      <c r="E37" s="249"/>
      <c r="F37" s="249"/>
      <c r="G37" s="249"/>
      <c r="H37" s="249"/>
      <c r="I37" s="249"/>
      <c r="J37" s="54"/>
    </row>
    <row r="38" spans="1:10" ht="12.75" customHeight="1" x14ac:dyDescent="0.25">
      <c r="A38" s="47" t="s">
        <v>51</v>
      </c>
      <c r="E38" s="378"/>
      <c r="F38" s="378"/>
      <c r="G38" s="378"/>
      <c r="H38" s="378"/>
      <c r="I38" s="107"/>
    </row>
    <row r="39" spans="1:10" ht="15.75" customHeight="1" x14ac:dyDescent="0.2">
      <c r="A39" s="287" t="s">
        <v>98</v>
      </c>
      <c r="B39" s="287"/>
      <c r="C39" s="287"/>
      <c r="D39" s="287"/>
      <c r="E39" s="287"/>
      <c r="F39" s="287"/>
      <c r="G39" s="287"/>
      <c r="H39" s="287"/>
      <c r="I39" s="287"/>
    </row>
    <row r="40" spans="1:10" x14ac:dyDescent="0.2">
      <c r="A40" t="s">
        <v>30</v>
      </c>
      <c r="D40" t="s">
        <v>34</v>
      </c>
    </row>
    <row r="41" spans="1:10" x14ac:dyDescent="0.2">
      <c r="A41" s="54" t="s">
        <v>31</v>
      </c>
      <c r="B41" s="54"/>
      <c r="C41" s="54"/>
      <c r="D41" s="54" t="s">
        <v>37</v>
      </c>
      <c r="E41" s="54"/>
      <c r="F41" s="54"/>
      <c r="G41" s="54"/>
      <c r="H41" s="54"/>
      <c r="I41" s="54"/>
    </row>
    <row r="42" spans="1:10" x14ac:dyDescent="0.2">
      <c r="A42" s="54" t="s">
        <v>32</v>
      </c>
      <c r="B42" s="54"/>
      <c r="C42" s="54"/>
      <c r="D42" s="54" t="s">
        <v>35</v>
      </c>
      <c r="E42" s="54"/>
      <c r="F42" s="54"/>
      <c r="G42" s="54"/>
      <c r="H42" s="55"/>
      <c r="I42" s="54"/>
    </row>
    <row r="43" spans="1:10" x14ac:dyDescent="0.2">
      <c r="A43" s="54" t="s">
        <v>33</v>
      </c>
      <c r="B43" s="54"/>
      <c r="C43" s="54"/>
      <c r="D43" s="54" t="s">
        <v>36</v>
      </c>
      <c r="E43" s="54"/>
      <c r="F43" s="54"/>
      <c r="G43" s="54"/>
      <c r="H43" s="54"/>
      <c r="I43" s="54"/>
    </row>
    <row r="44" spans="1:10" ht="39" customHeight="1" x14ac:dyDescent="0.2">
      <c r="A44" s="288" t="s">
        <v>29</v>
      </c>
      <c r="B44" s="375"/>
      <c r="C44" s="375"/>
      <c r="D44" s="375"/>
      <c r="E44" s="375"/>
      <c r="F44" s="375"/>
      <c r="G44" s="375"/>
      <c r="H44" s="376"/>
      <c r="I44" s="86"/>
    </row>
    <row r="45" spans="1:10" ht="34.5" customHeight="1" x14ac:dyDescent="0.25">
      <c r="A45" s="124" t="s">
        <v>26</v>
      </c>
      <c r="B45" s="377" t="str">
        <f>D1</f>
        <v xml:space="preserve">  </v>
      </c>
      <c r="C45" s="377"/>
      <c r="D45" s="377"/>
      <c r="E45" s="377"/>
      <c r="F45" s="377"/>
      <c r="G45" s="104" t="s">
        <v>55</v>
      </c>
      <c r="H45" s="125"/>
      <c r="I45" s="86"/>
    </row>
    <row r="46" spans="1:10" x14ac:dyDescent="0.2">
      <c r="D46" s="2"/>
      <c r="F46" s="2"/>
      <c r="G46" s="2"/>
      <c r="H46" s="2"/>
    </row>
    <row r="49" spans="1:14" ht="12.75" customHeight="1" x14ac:dyDescent="0.2">
      <c r="J49" s="292" t="s">
        <v>103</v>
      </c>
      <c r="K49" s="292"/>
      <c r="L49" s="292"/>
      <c r="M49" s="292"/>
      <c r="N49" s="292"/>
    </row>
    <row r="50" spans="1:14" x14ac:dyDescent="0.2">
      <c r="J50" s="292"/>
      <c r="K50" s="292"/>
      <c r="L50" s="292"/>
      <c r="M50" s="292"/>
      <c r="N50" s="292"/>
    </row>
    <row r="51" spans="1:14" x14ac:dyDescent="0.2">
      <c r="J51" s="292"/>
      <c r="K51" s="292"/>
      <c r="L51" s="292"/>
      <c r="M51" s="292"/>
      <c r="N51" s="292"/>
    </row>
    <row r="52" spans="1:14" x14ac:dyDescent="0.2">
      <c r="J52" s="292"/>
      <c r="K52" s="292"/>
      <c r="L52" s="292"/>
      <c r="M52" s="292"/>
      <c r="N52" s="292"/>
    </row>
    <row r="53" spans="1:14" x14ac:dyDescent="0.2">
      <c r="J53" s="1"/>
      <c r="K53" s="1"/>
      <c r="L53" s="1"/>
      <c r="M53" s="1"/>
      <c r="N53" s="1"/>
    </row>
    <row r="54" spans="1:14" x14ac:dyDescent="0.2">
      <c r="J54" s="1"/>
      <c r="K54" s="1"/>
      <c r="L54" s="1"/>
      <c r="M54" s="1"/>
      <c r="N54" s="1"/>
    </row>
    <row r="62" spans="1:14" ht="24" customHeight="1" x14ac:dyDescent="0.2">
      <c r="A62" s="80"/>
      <c r="B62" s="82"/>
      <c r="C62" s="82"/>
      <c r="D62" s="82"/>
      <c r="E62" s="82"/>
      <c r="F62" s="82"/>
      <c r="G62" s="82"/>
      <c r="H62" s="82"/>
      <c r="I62" s="82"/>
    </row>
    <row r="68" spans="1:9" ht="22.5" x14ac:dyDescent="0.2">
      <c r="A68" s="83" t="s">
        <v>47</v>
      </c>
      <c r="B68" s="84" t="str">
        <f>J4</f>
        <v>---</v>
      </c>
      <c r="C68" s="84" t="str">
        <f>J5</f>
        <v>---</v>
      </c>
      <c r="D68" s="84" t="str">
        <f>J6</f>
        <v>---</v>
      </c>
      <c r="E68" s="84" t="str">
        <f>J7</f>
        <v>---</v>
      </c>
      <c r="F68" s="84" t="str">
        <f>J8</f>
        <v>---</v>
      </c>
      <c r="G68" s="84" t="str">
        <f>J9</f>
        <v>---</v>
      </c>
      <c r="H68" s="85" t="str">
        <f>J10</f>
        <v>---</v>
      </c>
      <c r="I68" s="82"/>
    </row>
  </sheetData>
  <sheetProtection sheet="1" objects="1" scenarios="1"/>
  <mergeCells count="19">
    <mergeCell ref="K2:K3"/>
    <mergeCell ref="L2:L3"/>
    <mergeCell ref="G2:I3"/>
    <mergeCell ref="G4:I4"/>
    <mergeCell ref="J49:N52"/>
    <mergeCell ref="A44:H44"/>
    <mergeCell ref="B45:F45"/>
    <mergeCell ref="E38:H38"/>
    <mergeCell ref="A39:I39"/>
    <mergeCell ref="D1:E1"/>
    <mergeCell ref="H1:J1"/>
    <mergeCell ref="J2:J3"/>
    <mergeCell ref="A33:I37"/>
    <mergeCell ref="G5:I5"/>
    <mergeCell ref="G10:I10"/>
    <mergeCell ref="G6:I6"/>
    <mergeCell ref="G7:I7"/>
    <mergeCell ref="G8:I8"/>
    <mergeCell ref="G9:I9"/>
  </mergeCells>
  <phoneticPr fontId="7" type="noConversion"/>
  <pageMargins left="0.75" right="0.47" top="0.57999999999999996" bottom="0.5" header="0.5" footer="0.5"/>
  <pageSetup paperSize="9" orientation="landscape" horizontalDpi="4294967293"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9</vt:i4>
      </vt:variant>
      <vt:variant>
        <vt:lpstr>Benoemde bereiken</vt:lpstr>
      </vt:variant>
      <vt:variant>
        <vt:i4>9</vt:i4>
      </vt:variant>
    </vt:vector>
  </HeadingPairs>
  <TitlesOfParts>
    <vt:vector size="18" baseType="lpstr">
      <vt:lpstr>Invulformulier</vt:lpstr>
      <vt:lpstr>Grafieken locatie1</vt:lpstr>
      <vt:lpstr>Grafieken locatie2</vt:lpstr>
      <vt:lpstr>Grafieken locatie3</vt:lpstr>
      <vt:lpstr>Grafieken locatie4</vt:lpstr>
      <vt:lpstr>Grafieken locatie5</vt:lpstr>
      <vt:lpstr>Grafieken locatie6</vt:lpstr>
      <vt:lpstr>totale instelling</vt:lpstr>
      <vt:lpstr>Grafieken totale instelling</vt:lpstr>
      <vt:lpstr>'Grafieken locatie1'!Afdrukbereik</vt:lpstr>
      <vt:lpstr>'Grafieken locatie2'!Afdrukbereik</vt:lpstr>
      <vt:lpstr>'Grafieken locatie3'!Afdrukbereik</vt:lpstr>
      <vt:lpstr>'Grafieken locatie4'!Afdrukbereik</vt:lpstr>
      <vt:lpstr>'Grafieken locatie5'!Afdrukbereik</vt:lpstr>
      <vt:lpstr>'Grafieken locatie6'!Afdrukbereik</vt:lpstr>
      <vt:lpstr>'Grafieken totale instelling'!Afdrukbereik</vt:lpstr>
      <vt:lpstr>Invulformulier!Afdrukbereik</vt:lpstr>
      <vt:lpstr>'totale instelling'!Afdrukbereik</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Liddy Geuze</dc:creator>
  <cp:lastModifiedBy>t heesen</cp:lastModifiedBy>
  <cp:lastPrinted>2003-02-24T08:45:02Z</cp:lastPrinted>
  <dcterms:created xsi:type="dcterms:W3CDTF">2002-11-01T08:55:28Z</dcterms:created>
  <dcterms:modified xsi:type="dcterms:W3CDTF">2018-04-17T06:49:50Z</dcterms:modified>
</cp:coreProperties>
</file>